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bco\Desktop\"/>
    </mc:Choice>
  </mc:AlternateContent>
  <xr:revisionPtr revIDLastSave="0" documentId="13_ncr:1_{1AFBED34-7C68-424A-ADBA-C8E5A8B62575}" xr6:coauthVersionLast="45" xr6:coauthVersionMax="45" xr10:uidLastSave="{00000000-0000-0000-0000-000000000000}"/>
  <bookViews>
    <workbookView xWindow="-120" yWindow="-120" windowWidth="20730" windowHeight="11160" xr2:uid="{D1742D22-F5D5-492F-9C6B-063E406D90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57" i="1" l="1"/>
  <c r="G957" i="1" s="1"/>
  <c r="H957" i="1" s="1"/>
  <c r="F956" i="1"/>
  <c r="G956" i="1" s="1"/>
  <c r="H956" i="1" s="1"/>
  <c r="F962" i="1"/>
  <c r="G962" i="1" s="1"/>
  <c r="H962" i="1" s="1"/>
  <c r="F925" i="1"/>
  <c r="G925" i="1" s="1"/>
  <c r="H925" i="1" s="1"/>
  <c r="F926" i="1"/>
  <c r="G926" i="1" s="1"/>
  <c r="H926" i="1" s="1"/>
  <c r="F927" i="1"/>
  <c r="G927" i="1" s="1"/>
  <c r="H927" i="1" s="1"/>
  <c r="F928" i="1"/>
  <c r="G928" i="1" s="1"/>
  <c r="H928" i="1" s="1"/>
  <c r="F929" i="1"/>
  <c r="G929" i="1" s="1"/>
  <c r="H929" i="1" s="1"/>
  <c r="F930" i="1"/>
  <c r="G930" i="1" s="1"/>
  <c r="H930" i="1" s="1"/>
  <c r="F931" i="1"/>
  <c r="G931" i="1" s="1"/>
  <c r="H931" i="1" s="1"/>
  <c r="F932" i="1"/>
  <c r="G932" i="1" s="1"/>
  <c r="H932" i="1" s="1"/>
  <c r="F933" i="1"/>
  <c r="G933" i="1" s="1"/>
  <c r="H933" i="1" s="1"/>
  <c r="F934" i="1"/>
  <c r="G934" i="1" s="1"/>
  <c r="H934" i="1" s="1"/>
  <c r="F935" i="1"/>
  <c r="G935" i="1" s="1"/>
  <c r="H935" i="1" s="1"/>
  <c r="F936" i="1"/>
  <c r="G936" i="1" s="1"/>
  <c r="H936" i="1" s="1"/>
  <c r="F937" i="1"/>
  <c r="G937" i="1" s="1"/>
  <c r="H937" i="1" s="1"/>
  <c r="F834" i="1"/>
  <c r="G834" i="1" s="1"/>
  <c r="H834" i="1" s="1"/>
  <c r="F833" i="1"/>
  <c r="G833" i="1" s="1"/>
  <c r="H833" i="1" s="1"/>
  <c r="F848" i="1"/>
  <c r="G848" i="1" s="1"/>
  <c r="H848" i="1" s="1"/>
  <c r="F847" i="1"/>
  <c r="G847" i="1" s="1"/>
  <c r="H847" i="1" s="1"/>
  <c r="F846" i="1"/>
  <c r="G846" i="1" s="1"/>
  <c r="H846" i="1" s="1"/>
  <c r="F845" i="1"/>
  <c r="G845" i="1" s="1"/>
  <c r="H845" i="1" s="1"/>
  <c r="F844" i="1"/>
  <c r="G844" i="1" s="1"/>
  <c r="H844" i="1" s="1"/>
  <c r="F843" i="1"/>
  <c r="G843" i="1" s="1"/>
  <c r="H843" i="1" s="1"/>
  <c r="F841" i="1"/>
  <c r="G841" i="1" s="1"/>
  <c r="H841" i="1" s="1"/>
  <c r="F840" i="1"/>
  <c r="G840" i="1" s="1"/>
  <c r="H840" i="1" s="1"/>
  <c r="F839" i="1"/>
  <c r="G839" i="1" s="1"/>
  <c r="H839" i="1" s="1"/>
  <c r="F836" i="1"/>
  <c r="G836" i="1" s="1"/>
  <c r="H836" i="1" s="1"/>
  <c r="F829" i="1"/>
  <c r="G829" i="1" s="1"/>
  <c r="H829" i="1" s="1"/>
  <c r="F831" i="1"/>
  <c r="G831" i="1" s="1"/>
  <c r="H831" i="1" s="1"/>
  <c r="F830" i="1"/>
  <c r="G830" i="1" s="1"/>
  <c r="H830" i="1" s="1"/>
  <c r="F842" i="1"/>
  <c r="G842" i="1" s="1"/>
  <c r="H842" i="1" s="1"/>
  <c r="F838" i="1"/>
  <c r="G838" i="1" s="1"/>
  <c r="H838" i="1" s="1"/>
  <c r="F837" i="1"/>
  <c r="G837" i="1" s="1"/>
  <c r="H837" i="1" s="1"/>
  <c r="F835" i="1"/>
  <c r="G835" i="1" s="1"/>
  <c r="H835" i="1" s="1"/>
  <c r="F832" i="1"/>
  <c r="G832" i="1" s="1"/>
  <c r="H832" i="1" s="1"/>
  <c r="F908" i="1" l="1"/>
  <c r="G908" i="1" s="1"/>
  <c r="H908" i="1" s="1"/>
  <c r="G906" i="1"/>
  <c r="H906" i="1" s="1"/>
  <c r="F907" i="1"/>
  <c r="G907" i="1" s="1"/>
  <c r="H907" i="1" s="1"/>
  <c r="F905" i="1"/>
  <c r="G905" i="1" s="1"/>
  <c r="H905" i="1" s="1"/>
  <c r="F814" i="1"/>
  <c r="G814" i="1" s="1"/>
  <c r="H814" i="1" s="1"/>
  <c r="F813" i="1"/>
  <c r="G813" i="1" s="1"/>
  <c r="H813" i="1" s="1"/>
  <c r="F812" i="1"/>
  <c r="G812" i="1" s="1"/>
  <c r="H812" i="1" s="1"/>
  <c r="F811" i="1"/>
  <c r="G811" i="1" s="1"/>
  <c r="H811" i="1" s="1"/>
  <c r="F809" i="1"/>
  <c r="G809" i="1" s="1"/>
  <c r="H809" i="1" s="1"/>
  <c r="F808" i="1"/>
  <c r="G808" i="1" s="1"/>
  <c r="H808" i="1" s="1"/>
  <c r="F807" i="1"/>
  <c r="G807" i="1" s="1"/>
  <c r="H807" i="1" s="1"/>
  <c r="F803" i="1"/>
  <c r="G803" i="1" s="1"/>
  <c r="H803" i="1" s="1"/>
  <c r="F802" i="1"/>
  <c r="G802" i="1" s="1"/>
  <c r="H802" i="1" s="1"/>
  <c r="F801" i="1"/>
  <c r="G801" i="1" s="1"/>
  <c r="H801" i="1" s="1"/>
  <c r="F805" i="1"/>
  <c r="G805" i="1" s="1"/>
  <c r="H805" i="1" s="1"/>
  <c r="F804" i="1"/>
  <c r="G804" i="1" s="1"/>
  <c r="H804" i="1" s="1"/>
  <c r="F140" i="1"/>
  <c r="G140" i="1" s="1"/>
  <c r="H140" i="1" s="1"/>
  <c r="F764" i="1"/>
  <c r="G764" i="1" s="1"/>
  <c r="H764" i="1" s="1"/>
  <c r="F798" i="1"/>
  <c r="G798" i="1" s="1"/>
  <c r="H798" i="1" s="1"/>
  <c r="F800" i="1"/>
  <c r="G800" i="1" s="1"/>
  <c r="H800" i="1" s="1"/>
  <c r="F799" i="1"/>
  <c r="G799" i="1" s="1"/>
  <c r="H799" i="1" s="1"/>
  <c r="F797" i="1"/>
  <c r="G797" i="1" s="1"/>
  <c r="H797" i="1" s="1"/>
  <c r="F796" i="1"/>
  <c r="G796" i="1" s="1"/>
  <c r="H796" i="1" s="1"/>
  <c r="F795" i="1"/>
  <c r="G795" i="1" s="1"/>
  <c r="H795" i="1" s="1"/>
  <c r="F794" i="1"/>
  <c r="G794" i="1" s="1"/>
  <c r="H794" i="1" s="1"/>
  <c r="F806" i="1"/>
  <c r="G806" i="1" s="1"/>
  <c r="H806" i="1" s="1"/>
  <c r="F793" i="1"/>
  <c r="G793" i="1" s="1"/>
  <c r="H793" i="1" s="1"/>
  <c r="F792" i="1"/>
  <c r="G792" i="1" s="1"/>
  <c r="H792" i="1" s="1"/>
  <c r="F791" i="1"/>
  <c r="G791" i="1" s="1"/>
  <c r="H791" i="1" s="1"/>
  <c r="F790" i="1"/>
  <c r="G790" i="1" s="1"/>
  <c r="H790" i="1" s="1"/>
  <c r="F789" i="1"/>
  <c r="G789" i="1" s="1"/>
  <c r="H789" i="1" s="1"/>
  <c r="F788" i="1"/>
  <c r="G788" i="1" s="1"/>
  <c r="H788" i="1" s="1"/>
  <c r="F785" i="1"/>
  <c r="G785" i="1" s="1"/>
  <c r="H785" i="1" s="1"/>
  <c r="F784" i="1"/>
  <c r="G784" i="1" s="1"/>
  <c r="H784" i="1" s="1"/>
  <c r="F783" i="1"/>
  <c r="G783" i="1" s="1"/>
  <c r="H783" i="1" s="1"/>
  <c r="F787" i="1"/>
  <c r="G787" i="1" s="1"/>
  <c r="H787" i="1" s="1"/>
  <c r="F786" i="1"/>
  <c r="G786" i="1" s="1"/>
  <c r="H786" i="1" s="1"/>
  <c r="F782" i="1"/>
  <c r="G782" i="1" s="1"/>
  <c r="H782" i="1" s="1"/>
  <c r="F874" i="1"/>
  <c r="G874" i="1" s="1"/>
  <c r="H874" i="1" s="1"/>
  <c r="F873" i="1"/>
  <c r="G873" i="1" s="1"/>
  <c r="H873" i="1" s="1"/>
  <c r="F872" i="1"/>
  <c r="G872" i="1" s="1"/>
  <c r="H872" i="1" s="1"/>
  <c r="F815" i="1"/>
  <c r="G815" i="1" s="1"/>
  <c r="H815" i="1" s="1"/>
  <c r="F810" i="1"/>
  <c r="G810" i="1" s="1"/>
  <c r="H810" i="1" s="1"/>
  <c r="F781" i="1"/>
  <c r="G781" i="1" s="1"/>
  <c r="H781" i="1" s="1"/>
  <c r="F780" i="1"/>
  <c r="G780" i="1" s="1"/>
  <c r="H780" i="1" s="1"/>
  <c r="F779" i="1"/>
  <c r="G779" i="1" s="1"/>
  <c r="H779" i="1" s="1"/>
  <c r="F778" i="1"/>
  <c r="G778" i="1" s="1"/>
  <c r="H778" i="1" s="1"/>
  <c r="F777" i="1"/>
  <c r="G777" i="1" s="1"/>
  <c r="H777" i="1" s="1"/>
  <c r="F770" i="1"/>
  <c r="F881" i="1" l="1"/>
  <c r="G881" i="1" s="1"/>
  <c r="H881" i="1" s="1"/>
  <c r="F901" i="1"/>
  <c r="G901" i="1" s="1"/>
  <c r="F880" i="1"/>
  <c r="G880" i="1" s="1"/>
  <c r="H880" i="1" s="1"/>
  <c r="F869" i="1"/>
  <c r="G869" i="1" s="1"/>
  <c r="H869" i="1" s="1"/>
  <c r="F878" i="1"/>
  <c r="G878" i="1" s="1"/>
  <c r="H878" i="1" s="1"/>
  <c r="F877" i="1"/>
  <c r="G877" i="1" s="1"/>
  <c r="H877" i="1" s="1"/>
  <c r="F870" i="1"/>
  <c r="G870" i="1" s="1"/>
  <c r="H870" i="1" s="1"/>
  <c r="F868" i="1"/>
  <c r="G868" i="1" s="1"/>
  <c r="H868" i="1" s="1"/>
  <c r="F867" i="1"/>
  <c r="G867" i="1" s="1"/>
  <c r="H867" i="1" s="1"/>
  <c r="F902" i="1"/>
  <c r="G902" i="1" s="1"/>
  <c r="F879" i="1"/>
  <c r="G879" i="1" s="1"/>
  <c r="H879" i="1" s="1"/>
  <c r="F876" i="1"/>
  <c r="G876" i="1" s="1"/>
  <c r="H876" i="1" s="1"/>
  <c r="F875" i="1"/>
  <c r="G875" i="1" s="1"/>
  <c r="H875" i="1" s="1"/>
  <c r="F871" i="1"/>
  <c r="G871" i="1" s="1"/>
  <c r="H871" i="1" s="1"/>
  <c r="F866" i="1"/>
  <c r="G866" i="1" s="1"/>
  <c r="H866" i="1" s="1"/>
  <c r="F865" i="1"/>
  <c r="G865" i="1" s="1"/>
  <c r="H865" i="1" s="1"/>
  <c r="F695" i="1"/>
  <c r="G695" i="1" s="1"/>
  <c r="H695" i="1" s="1"/>
  <c r="F696" i="1"/>
  <c r="G696" i="1" s="1"/>
  <c r="H696" i="1" s="1"/>
  <c r="F694" i="1"/>
  <c r="G694" i="1" s="1"/>
  <c r="H694" i="1" s="1"/>
  <c r="F693" i="1"/>
  <c r="G693" i="1" s="1"/>
  <c r="H693" i="1" s="1"/>
  <c r="F692" i="1"/>
  <c r="G692" i="1" s="1"/>
  <c r="H692" i="1" s="1"/>
  <c r="F769" i="1"/>
  <c r="G769" i="1" s="1"/>
  <c r="H769" i="1" s="1"/>
  <c r="F768" i="1"/>
  <c r="G768" i="1" s="1"/>
  <c r="H768" i="1" s="1"/>
  <c r="F761" i="1"/>
  <c r="G761" i="1" s="1"/>
  <c r="H761" i="1" s="1"/>
  <c r="F760" i="1"/>
  <c r="F759" i="1"/>
  <c r="G759" i="1" s="1"/>
  <c r="H759" i="1" s="1"/>
  <c r="F755" i="1"/>
  <c r="G755" i="1" s="1"/>
  <c r="H755" i="1" s="1"/>
  <c r="F754" i="1"/>
  <c r="G754" i="1" s="1"/>
  <c r="H754" i="1" s="1"/>
  <c r="F753" i="1"/>
  <c r="G753" i="1" s="1"/>
  <c r="H753" i="1" s="1"/>
  <c r="F752" i="1"/>
  <c r="G752" i="1" s="1"/>
  <c r="H752" i="1" s="1"/>
  <c r="F751" i="1"/>
  <c r="G751" i="1" s="1"/>
  <c r="H751" i="1" s="1"/>
  <c r="F750" i="1"/>
  <c r="G750" i="1" s="1"/>
  <c r="H750" i="1" s="1"/>
  <c r="F749" i="1"/>
  <c r="G749" i="1" s="1"/>
  <c r="H749" i="1" s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G770" i="1"/>
  <c r="H770" i="1" s="1"/>
  <c r="G760" i="1"/>
  <c r="H760" i="1" s="1"/>
  <c r="F668" i="1"/>
  <c r="G668" i="1" s="1"/>
  <c r="H668" i="1" s="1"/>
  <c r="F667" i="1"/>
  <c r="G667" i="1" s="1"/>
  <c r="H667" i="1" s="1"/>
  <c r="F666" i="1"/>
  <c r="G666" i="1" s="1"/>
  <c r="H666" i="1" s="1"/>
  <c r="F665" i="1"/>
  <c r="G665" i="1" s="1"/>
  <c r="H665" i="1" s="1"/>
  <c r="F664" i="1"/>
  <c r="G664" i="1" s="1"/>
  <c r="H664" i="1" s="1"/>
  <c r="F654" i="1"/>
  <c r="G654" i="1" s="1"/>
  <c r="H654" i="1" s="1"/>
  <c r="F663" i="1"/>
  <c r="G663" i="1" s="1"/>
  <c r="H663" i="1" s="1"/>
  <c r="F662" i="1"/>
  <c r="G662" i="1" s="1"/>
  <c r="H662" i="1" s="1"/>
  <c r="F661" i="1"/>
  <c r="G661" i="1" s="1"/>
  <c r="H661" i="1" s="1"/>
  <c r="F660" i="1"/>
  <c r="G660" i="1" s="1"/>
  <c r="H660" i="1" s="1"/>
  <c r="F659" i="1"/>
  <c r="G659" i="1" s="1"/>
  <c r="H659" i="1" s="1"/>
  <c r="F658" i="1"/>
  <c r="G658" i="1" s="1"/>
  <c r="H658" i="1" s="1"/>
  <c r="F657" i="1"/>
  <c r="G657" i="1" s="1"/>
  <c r="H657" i="1" s="1"/>
  <c r="F656" i="1"/>
  <c r="G656" i="1" s="1"/>
  <c r="H656" i="1" s="1"/>
  <c r="F655" i="1"/>
  <c r="G655" i="1" s="1"/>
  <c r="H655" i="1" s="1"/>
  <c r="H896" i="1" l="1"/>
  <c r="H902" i="1"/>
  <c r="H895" i="1"/>
  <c r="H901" i="1"/>
  <c r="G714" i="1"/>
  <c r="H714" i="1" s="1"/>
  <c r="G713" i="1"/>
  <c r="H713" i="1" s="1"/>
  <c r="G712" i="1"/>
  <c r="H712" i="1" s="1"/>
  <c r="G715" i="1"/>
  <c r="H715" i="1" s="1"/>
  <c r="G711" i="1"/>
  <c r="H711" i="1" s="1"/>
  <c r="G707" i="1"/>
  <c r="H707" i="1" s="1"/>
  <c r="G706" i="1"/>
  <c r="H706" i="1" s="1"/>
  <c r="G722" i="1"/>
  <c r="H722" i="1" s="1"/>
  <c r="G721" i="1"/>
  <c r="H721" i="1" s="1"/>
  <c r="G720" i="1"/>
  <c r="H720" i="1" s="1"/>
  <c r="G719" i="1"/>
  <c r="H719" i="1" s="1"/>
  <c r="G718" i="1"/>
  <c r="H718" i="1" s="1"/>
  <c r="G717" i="1"/>
  <c r="H717" i="1" s="1"/>
  <c r="G716" i="1"/>
  <c r="H716" i="1" s="1"/>
  <c r="G710" i="1"/>
  <c r="H710" i="1" s="1"/>
  <c r="G709" i="1"/>
  <c r="H709" i="1" s="1"/>
  <c r="G708" i="1"/>
  <c r="H708" i="1" s="1"/>
  <c r="G705" i="1"/>
  <c r="H705" i="1" s="1"/>
  <c r="F367" i="1" l="1"/>
  <c r="G367" i="1" s="1"/>
  <c r="H367" i="1" s="1"/>
  <c r="F990" i="1" l="1"/>
  <c r="G990" i="1" s="1"/>
  <c r="H990" i="1" s="1"/>
  <c r="F989" i="1"/>
  <c r="G989" i="1" s="1"/>
  <c r="H989" i="1" s="1"/>
  <c r="F984" i="1"/>
  <c r="G984" i="1" s="1"/>
  <c r="H984" i="1" s="1"/>
  <c r="F983" i="1"/>
  <c r="G983" i="1" s="1"/>
  <c r="H983" i="1" s="1"/>
  <c r="F646" i="1"/>
  <c r="G646" i="1" s="1"/>
  <c r="H646" i="1" s="1"/>
  <c r="F645" i="1"/>
  <c r="G645" i="1" s="1"/>
  <c r="H645" i="1" s="1"/>
  <c r="F641" i="1"/>
  <c r="G641" i="1" s="1"/>
  <c r="H641" i="1" s="1"/>
  <c r="F640" i="1"/>
  <c r="G640" i="1" s="1"/>
  <c r="H640" i="1" s="1"/>
  <c r="F614" i="1"/>
  <c r="G614" i="1" s="1"/>
  <c r="H614" i="1" s="1"/>
  <c r="F613" i="1"/>
  <c r="G613" i="1" s="1"/>
  <c r="H613" i="1" s="1"/>
  <c r="F612" i="1"/>
  <c r="G612" i="1" s="1"/>
  <c r="H612" i="1" s="1"/>
  <c r="F611" i="1"/>
  <c r="G611" i="1" s="1"/>
  <c r="H611" i="1" s="1"/>
  <c r="F636" i="1"/>
  <c r="G636" i="1" s="1"/>
  <c r="H636" i="1" s="1"/>
  <c r="F635" i="1"/>
  <c r="G635" i="1" s="1"/>
  <c r="H635" i="1" s="1"/>
  <c r="F634" i="1"/>
  <c r="G634" i="1" s="1"/>
  <c r="H634" i="1" s="1"/>
  <c r="F633" i="1"/>
  <c r="G633" i="1" s="1"/>
  <c r="H633" i="1" s="1"/>
  <c r="F629" i="1"/>
  <c r="G629" i="1" s="1"/>
  <c r="H629" i="1" s="1"/>
  <c r="F628" i="1"/>
  <c r="G628" i="1" s="1"/>
  <c r="H628" i="1" s="1"/>
  <c r="F627" i="1"/>
  <c r="G627" i="1" s="1"/>
  <c r="H627" i="1" s="1"/>
  <c r="F626" i="1"/>
  <c r="G626" i="1" s="1"/>
  <c r="H626" i="1" s="1"/>
  <c r="F625" i="1"/>
  <c r="G625" i="1" s="1"/>
  <c r="H625" i="1" s="1"/>
  <c r="F624" i="1"/>
  <c r="G624" i="1" s="1"/>
  <c r="H624" i="1" s="1"/>
  <c r="F623" i="1"/>
  <c r="G623" i="1" s="1"/>
  <c r="H623" i="1" s="1"/>
  <c r="F620" i="1" l="1"/>
  <c r="G620" i="1" s="1"/>
  <c r="H620" i="1" s="1"/>
  <c r="F619" i="1"/>
  <c r="G619" i="1" s="1"/>
  <c r="H619" i="1" s="1"/>
  <c r="F618" i="1"/>
  <c r="G618" i="1" s="1"/>
  <c r="H618" i="1" s="1"/>
  <c r="F617" i="1"/>
  <c r="G617" i="1" s="1"/>
  <c r="H617" i="1" s="1"/>
  <c r="F608" i="1"/>
  <c r="G608" i="1" s="1"/>
  <c r="H608" i="1" s="1"/>
  <c r="F603" i="1"/>
  <c r="G603" i="1" s="1"/>
  <c r="H603" i="1" s="1"/>
  <c r="F602" i="1"/>
  <c r="G602" i="1" s="1"/>
  <c r="H602" i="1" s="1"/>
  <c r="F601" i="1"/>
  <c r="G601" i="1" s="1"/>
  <c r="H601" i="1" s="1"/>
  <c r="F607" i="1"/>
  <c r="G607" i="1" s="1"/>
  <c r="H607" i="1" s="1"/>
  <c r="F606" i="1"/>
  <c r="G606" i="1" s="1"/>
  <c r="H606" i="1" s="1"/>
  <c r="F605" i="1"/>
  <c r="G605" i="1" s="1"/>
  <c r="H605" i="1" s="1"/>
  <c r="F604" i="1"/>
  <c r="G604" i="1" s="1"/>
  <c r="H604" i="1" s="1"/>
  <c r="F600" i="1"/>
  <c r="G600" i="1" s="1"/>
  <c r="H600" i="1" s="1"/>
  <c r="F599" i="1"/>
  <c r="G599" i="1" s="1"/>
  <c r="H599" i="1" s="1"/>
  <c r="F598" i="1"/>
  <c r="G598" i="1" s="1"/>
  <c r="H598" i="1" s="1"/>
  <c r="F594" i="1"/>
  <c r="G594" i="1" s="1"/>
  <c r="H594" i="1" s="1"/>
  <c r="F593" i="1"/>
  <c r="G593" i="1" s="1"/>
  <c r="H593" i="1" s="1"/>
  <c r="F592" i="1"/>
  <c r="G592" i="1" s="1"/>
  <c r="H592" i="1" s="1"/>
  <c r="F591" i="1"/>
  <c r="G591" i="1" s="1"/>
  <c r="H591" i="1" s="1"/>
  <c r="F590" i="1"/>
  <c r="G590" i="1" s="1"/>
  <c r="H590" i="1" s="1"/>
  <c r="F583" i="1"/>
  <c r="G583" i="1" s="1"/>
  <c r="H583" i="1" s="1"/>
  <c r="F586" i="1"/>
  <c r="G586" i="1" s="1"/>
  <c r="H586" i="1" s="1"/>
  <c r="F584" i="1"/>
  <c r="G584" i="1" s="1"/>
  <c r="H584" i="1" s="1"/>
  <c r="F585" i="1"/>
  <c r="G585" i="1" s="1"/>
  <c r="H585" i="1" s="1"/>
  <c r="F582" i="1"/>
  <c r="G582" i="1" s="1"/>
  <c r="H582" i="1" s="1"/>
  <c r="F581" i="1"/>
  <c r="G581" i="1" s="1"/>
  <c r="H581" i="1" s="1"/>
  <c r="F580" i="1"/>
  <c r="G580" i="1" s="1"/>
  <c r="H580" i="1" s="1"/>
  <c r="F457" i="1"/>
  <c r="G457" i="1" s="1"/>
  <c r="H457" i="1" s="1"/>
  <c r="F382" i="1"/>
  <c r="G382" i="1" s="1"/>
  <c r="H382" i="1" s="1"/>
  <c r="F107" i="1"/>
  <c r="G107" i="1" s="1"/>
  <c r="H107" i="1" s="1"/>
  <c r="F109" i="1"/>
  <c r="G109" i="1" s="1"/>
  <c r="H109" i="1" s="1"/>
  <c r="F108" i="1"/>
  <c r="G108" i="1" s="1"/>
  <c r="H108" i="1" s="1"/>
  <c r="F372" i="1"/>
  <c r="G372" i="1" s="1"/>
  <c r="H372" i="1" s="1"/>
  <c r="F371" i="1"/>
  <c r="G371" i="1" s="1"/>
  <c r="H371" i="1" s="1"/>
  <c r="F362" i="1" l="1"/>
  <c r="G362" i="1" s="1"/>
  <c r="H362" i="1" s="1"/>
  <c r="F361" i="1"/>
  <c r="G361" i="1" s="1"/>
  <c r="H361" i="1" s="1"/>
  <c r="F381" i="1"/>
  <c r="G381" i="1" s="1"/>
  <c r="H381" i="1" s="1"/>
  <c r="F380" i="1"/>
  <c r="G380" i="1" s="1"/>
  <c r="H380" i="1" s="1"/>
  <c r="F379" i="1"/>
  <c r="G379" i="1" s="1"/>
  <c r="H379" i="1" s="1"/>
  <c r="F378" i="1"/>
  <c r="G378" i="1" s="1"/>
  <c r="H378" i="1" s="1"/>
  <c r="F377" i="1"/>
  <c r="G377" i="1" s="1"/>
  <c r="H377" i="1" s="1"/>
  <c r="F373" i="1"/>
  <c r="G373" i="1" s="1"/>
  <c r="H373" i="1" s="1"/>
  <c r="F368" i="1"/>
  <c r="G368" i="1" s="1"/>
  <c r="H368" i="1" s="1"/>
  <c r="F366" i="1"/>
  <c r="G366" i="1" s="1"/>
  <c r="H366" i="1" s="1"/>
  <c r="F365" i="1"/>
  <c r="G365" i="1" s="1"/>
  <c r="H365" i="1" s="1"/>
  <c r="F225" i="1"/>
  <c r="G225" i="1" s="1"/>
  <c r="H225" i="1" s="1"/>
  <c r="F224" i="1"/>
  <c r="G224" i="1" s="1"/>
  <c r="H224" i="1" s="1"/>
  <c r="F223" i="1"/>
  <c r="G223" i="1" s="1"/>
  <c r="H223" i="1" s="1"/>
  <c r="F222" i="1"/>
  <c r="G222" i="1" s="1"/>
  <c r="H222" i="1" s="1"/>
  <c r="F221" i="1"/>
  <c r="G221" i="1" s="1"/>
  <c r="H221" i="1" s="1"/>
  <c r="F239" i="1"/>
  <c r="G239" i="1" s="1"/>
  <c r="H239" i="1" s="1"/>
  <c r="F238" i="1"/>
  <c r="G238" i="1" s="1"/>
  <c r="H238" i="1" s="1"/>
  <c r="F237" i="1"/>
  <c r="G237" i="1" s="1"/>
  <c r="H237" i="1" s="1"/>
  <c r="F197" i="1"/>
  <c r="G197" i="1" s="1"/>
  <c r="H197" i="1" s="1"/>
  <c r="F196" i="1"/>
  <c r="G196" i="1" s="1"/>
  <c r="H196" i="1" s="1"/>
  <c r="F352" i="1"/>
  <c r="G352" i="1" s="1"/>
  <c r="H352" i="1" s="1"/>
  <c r="F350" i="1"/>
  <c r="G350" i="1" s="1"/>
  <c r="H350" i="1" s="1"/>
  <c r="F351" i="1"/>
  <c r="G351" i="1" s="1"/>
  <c r="H351" i="1" s="1"/>
  <c r="F553" i="1"/>
  <c r="G553" i="1" s="1"/>
  <c r="H553" i="1" s="1"/>
  <c r="F552" i="1"/>
  <c r="G552" i="1" s="1"/>
  <c r="H552" i="1" s="1"/>
  <c r="F551" i="1"/>
  <c r="G551" i="1" s="1"/>
  <c r="H551" i="1" s="1"/>
  <c r="F550" i="1"/>
  <c r="G550" i="1" s="1"/>
  <c r="H550" i="1" s="1"/>
  <c r="F549" i="1"/>
  <c r="G549" i="1" s="1"/>
  <c r="H549" i="1" s="1"/>
  <c r="F548" i="1"/>
  <c r="G548" i="1" s="1"/>
  <c r="H548" i="1" s="1"/>
  <c r="F547" i="1"/>
  <c r="G547" i="1" s="1"/>
  <c r="H547" i="1" s="1"/>
  <c r="F546" i="1"/>
  <c r="G546" i="1" s="1"/>
  <c r="H546" i="1" s="1"/>
  <c r="F434" i="1"/>
  <c r="G434" i="1" s="1"/>
  <c r="H434" i="1" s="1"/>
  <c r="F433" i="1"/>
  <c r="G433" i="1" s="1"/>
  <c r="H433" i="1" s="1"/>
  <c r="F432" i="1"/>
  <c r="G432" i="1" s="1"/>
  <c r="H432" i="1" s="1"/>
  <c r="F431" i="1"/>
  <c r="G431" i="1" s="1"/>
  <c r="H431" i="1" s="1"/>
  <c r="F430" i="1"/>
  <c r="G430" i="1" s="1"/>
  <c r="H430" i="1" s="1"/>
  <c r="F429" i="1"/>
  <c r="G429" i="1" s="1"/>
  <c r="H429" i="1" s="1"/>
  <c r="F428" i="1"/>
  <c r="G428" i="1" s="1"/>
  <c r="H428" i="1" s="1"/>
  <c r="F427" i="1"/>
  <c r="G427" i="1" s="1"/>
  <c r="H427" i="1" s="1"/>
  <c r="F479" i="1"/>
  <c r="G479" i="1" s="1"/>
  <c r="H479" i="1" s="1"/>
  <c r="F478" i="1"/>
  <c r="G478" i="1" s="1"/>
  <c r="H478" i="1" s="1"/>
  <c r="F483" i="1"/>
  <c r="G483" i="1" s="1"/>
  <c r="H483" i="1" s="1"/>
  <c r="F482" i="1"/>
  <c r="G482" i="1" s="1"/>
  <c r="H482" i="1" s="1"/>
  <c r="F481" i="1"/>
  <c r="G481" i="1" s="1"/>
  <c r="H481" i="1" s="1"/>
  <c r="F480" i="1"/>
  <c r="G480" i="1" s="1"/>
  <c r="H480" i="1" s="1"/>
  <c r="F477" i="1"/>
  <c r="G477" i="1" s="1"/>
  <c r="H477" i="1" s="1"/>
  <c r="F476" i="1"/>
  <c r="G476" i="1" s="1"/>
  <c r="H476" i="1" s="1"/>
  <c r="F475" i="1"/>
  <c r="G475" i="1" s="1"/>
  <c r="H475" i="1" s="1"/>
  <c r="F474" i="1"/>
  <c r="G474" i="1" s="1"/>
  <c r="H474" i="1" s="1"/>
  <c r="F473" i="1"/>
  <c r="G473" i="1" s="1"/>
  <c r="H473" i="1" s="1"/>
  <c r="F460" i="1"/>
  <c r="G460" i="1" s="1"/>
  <c r="H460" i="1" s="1"/>
  <c r="F459" i="1"/>
  <c r="G459" i="1" s="1"/>
  <c r="H459" i="1" s="1"/>
  <c r="F458" i="1"/>
  <c r="G458" i="1" s="1"/>
  <c r="H458" i="1" s="1"/>
  <c r="F456" i="1"/>
  <c r="G456" i="1" s="1"/>
  <c r="H456" i="1" s="1"/>
  <c r="F455" i="1"/>
  <c r="G455" i="1" s="1"/>
  <c r="H455" i="1" s="1"/>
  <c r="F454" i="1"/>
  <c r="G454" i="1" s="1"/>
  <c r="H454" i="1" s="1"/>
  <c r="F453" i="1"/>
  <c r="G453" i="1" s="1"/>
  <c r="H453" i="1" s="1"/>
  <c r="F452" i="1"/>
  <c r="G452" i="1" s="1"/>
  <c r="H452" i="1" s="1"/>
  <c r="F451" i="1"/>
  <c r="G451" i="1" s="1"/>
  <c r="H451" i="1" s="1"/>
  <c r="F464" i="1"/>
  <c r="G464" i="1" s="1"/>
  <c r="H464" i="1" s="1"/>
  <c r="F465" i="1"/>
  <c r="G465" i="1" s="1"/>
  <c r="H465" i="1" s="1"/>
  <c r="F466" i="1"/>
  <c r="G466" i="1" s="1"/>
  <c r="H466" i="1" s="1"/>
  <c r="F342" i="1"/>
  <c r="G342" i="1" s="1"/>
  <c r="H342" i="1" s="1"/>
  <c r="F346" i="1"/>
  <c r="G346" i="1" s="1"/>
  <c r="H346" i="1" s="1"/>
  <c r="F345" i="1"/>
  <c r="G345" i="1" s="1"/>
  <c r="H345" i="1" s="1"/>
  <c r="F344" i="1"/>
  <c r="G344" i="1" s="1"/>
  <c r="H344" i="1" s="1"/>
  <c r="F343" i="1"/>
  <c r="G343" i="1" s="1"/>
  <c r="H343" i="1" s="1"/>
  <c r="F341" i="1"/>
  <c r="G341" i="1" s="1"/>
  <c r="H341" i="1" s="1"/>
  <c r="F340" i="1"/>
  <c r="G340" i="1" s="1"/>
  <c r="H340" i="1" s="1"/>
  <c r="F339" i="1"/>
  <c r="G339" i="1" s="1"/>
  <c r="H339" i="1" s="1"/>
  <c r="F335" i="1"/>
  <c r="G335" i="1" s="1"/>
  <c r="H335" i="1" s="1"/>
  <c r="F334" i="1"/>
  <c r="G334" i="1" s="1"/>
  <c r="H334" i="1" s="1"/>
  <c r="F333" i="1"/>
  <c r="G333" i="1" s="1"/>
  <c r="H333" i="1" s="1"/>
  <c r="F332" i="1"/>
  <c r="G332" i="1" s="1"/>
  <c r="H332" i="1" s="1"/>
  <c r="F331" i="1"/>
  <c r="G331" i="1" s="1"/>
  <c r="H331" i="1" s="1"/>
  <c r="F330" i="1"/>
  <c r="G330" i="1" s="1"/>
  <c r="H330" i="1" s="1"/>
  <c r="F329" i="1"/>
  <c r="G329" i="1" s="1"/>
  <c r="H329" i="1" s="1"/>
  <c r="F356" i="1"/>
  <c r="G356" i="1" s="1"/>
  <c r="H356" i="1" s="1"/>
  <c r="F357" i="1"/>
  <c r="G357" i="1" s="1"/>
  <c r="H357" i="1" s="1"/>
  <c r="F416" i="1"/>
  <c r="G416" i="1" s="1"/>
  <c r="H416" i="1" s="1"/>
  <c r="F415" i="1"/>
  <c r="G415" i="1" s="1"/>
  <c r="H415" i="1" s="1"/>
  <c r="F414" i="1"/>
  <c r="G414" i="1" s="1"/>
  <c r="H414" i="1" s="1"/>
  <c r="F508" i="1"/>
  <c r="G508" i="1" s="1"/>
  <c r="H508" i="1" s="1"/>
  <c r="F507" i="1"/>
  <c r="G507" i="1" s="1"/>
  <c r="H507" i="1" s="1"/>
  <c r="F542" i="1"/>
  <c r="G542" i="1" s="1"/>
  <c r="H542" i="1" s="1"/>
  <c r="F541" i="1"/>
  <c r="G541" i="1" s="1"/>
  <c r="H541" i="1" s="1"/>
  <c r="F540" i="1"/>
  <c r="G540" i="1" s="1"/>
  <c r="H540" i="1" s="1"/>
  <c r="F539" i="1"/>
  <c r="G539" i="1" s="1"/>
  <c r="H539" i="1" s="1"/>
  <c r="F513" i="1"/>
  <c r="G513" i="1" s="1"/>
  <c r="H513" i="1" s="1"/>
  <c r="F512" i="1"/>
  <c r="G512" i="1" s="1"/>
  <c r="H512" i="1" s="1"/>
  <c r="F535" i="1"/>
  <c r="G535" i="1" s="1"/>
  <c r="H535" i="1" s="1"/>
  <c r="F534" i="1"/>
  <c r="G534" i="1" s="1"/>
  <c r="H534" i="1" s="1"/>
  <c r="F489" i="1"/>
  <c r="G489" i="1" s="1"/>
  <c r="H489" i="1" s="1"/>
  <c r="F488" i="1"/>
  <c r="G488" i="1" s="1"/>
  <c r="H488" i="1" s="1"/>
  <c r="F487" i="1"/>
  <c r="G487" i="1" s="1"/>
  <c r="H487" i="1" s="1"/>
  <c r="F441" i="1" l="1"/>
  <c r="G441" i="1" s="1"/>
  <c r="H441" i="1" s="1"/>
  <c r="F440" i="1"/>
  <c r="G440" i="1" s="1"/>
  <c r="H440" i="1" s="1"/>
  <c r="F439" i="1"/>
  <c r="G439" i="1" s="1"/>
  <c r="H439" i="1" s="1"/>
  <c r="F438" i="1"/>
  <c r="G438" i="1" s="1"/>
  <c r="H438" i="1" s="1"/>
  <c r="F521" i="1"/>
  <c r="G521" i="1" s="1"/>
  <c r="H521" i="1" s="1"/>
  <c r="F520" i="1"/>
  <c r="G520" i="1" s="1"/>
  <c r="H520" i="1" s="1"/>
  <c r="F519" i="1"/>
  <c r="G519" i="1" s="1"/>
  <c r="H519" i="1" s="1"/>
  <c r="F448" i="1"/>
  <c r="G448" i="1" s="1"/>
  <c r="H448" i="1" s="1"/>
  <c r="F447" i="1"/>
  <c r="G447" i="1" s="1"/>
  <c r="H447" i="1" s="1"/>
  <c r="F446" i="1"/>
  <c r="G446" i="1" s="1"/>
  <c r="H446" i="1" s="1"/>
  <c r="F445" i="1"/>
  <c r="G445" i="1" s="1"/>
  <c r="H445" i="1" s="1"/>
  <c r="F529" i="1"/>
  <c r="G529" i="1" s="1"/>
  <c r="H529" i="1" s="1"/>
  <c r="F528" i="1"/>
  <c r="G528" i="1" s="1"/>
  <c r="H528" i="1" s="1"/>
  <c r="F527" i="1"/>
  <c r="G527" i="1" s="1"/>
  <c r="H527" i="1" s="1"/>
  <c r="F526" i="1"/>
  <c r="G526" i="1" s="1"/>
  <c r="H526" i="1" s="1"/>
  <c r="F525" i="1"/>
  <c r="G525" i="1" s="1"/>
  <c r="H525" i="1" s="1"/>
  <c r="F467" i="1"/>
  <c r="G467" i="1" s="1"/>
  <c r="H467" i="1" s="1"/>
  <c r="F470" i="1"/>
  <c r="G470" i="1" s="1"/>
  <c r="H470" i="1" s="1"/>
  <c r="F469" i="1"/>
  <c r="G469" i="1" s="1"/>
  <c r="H469" i="1" s="1"/>
  <c r="F468" i="1"/>
  <c r="G468" i="1" s="1"/>
  <c r="H468" i="1" s="1"/>
  <c r="F503" i="1"/>
  <c r="G503" i="1" s="1"/>
  <c r="H503" i="1" s="1"/>
  <c r="F502" i="1"/>
  <c r="G502" i="1" s="1"/>
  <c r="H502" i="1" s="1"/>
  <c r="F501" i="1"/>
  <c r="G501" i="1" s="1"/>
  <c r="H501" i="1" s="1"/>
  <c r="F500" i="1"/>
  <c r="G500" i="1" s="1"/>
  <c r="H500" i="1" s="1"/>
  <c r="F496" i="1"/>
  <c r="G496" i="1" s="1"/>
  <c r="H496" i="1" s="1"/>
  <c r="F495" i="1"/>
  <c r="G495" i="1" s="1"/>
  <c r="H495" i="1" s="1"/>
  <c r="F494" i="1"/>
  <c r="G494" i="1" s="1"/>
  <c r="H494" i="1" s="1"/>
  <c r="F493" i="1"/>
  <c r="G493" i="1" s="1"/>
  <c r="H493" i="1" s="1"/>
  <c r="F560" i="1"/>
  <c r="G560" i="1" s="1"/>
  <c r="H560" i="1" s="1"/>
  <c r="F559" i="1"/>
  <c r="G559" i="1" s="1"/>
  <c r="H559" i="1" s="1"/>
  <c r="F558" i="1"/>
  <c r="G558" i="1" s="1"/>
  <c r="H558" i="1" s="1"/>
  <c r="F557" i="1"/>
  <c r="G557" i="1" s="1"/>
  <c r="H557" i="1" s="1"/>
  <c r="F411" i="1"/>
  <c r="G411" i="1" s="1"/>
  <c r="H411" i="1" s="1"/>
  <c r="F410" i="1"/>
  <c r="G410" i="1" s="1"/>
  <c r="H410" i="1" s="1"/>
  <c r="F569" i="1"/>
  <c r="G569" i="1" s="1"/>
  <c r="H569" i="1" s="1"/>
  <c r="F568" i="1"/>
  <c r="G568" i="1" s="1"/>
  <c r="H568" i="1" s="1"/>
  <c r="F567" i="1"/>
  <c r="G567" i="1" s="1"/>
  <c r="H567" i="1" s="1"/>
  <c r="F566" i="1"/>
  <c r="G566" i="1" s="1"/>
  <c r="H566" i="1" s="1"/>
  <c r="F565" i="1"/>
  <c r="G565" i="1" s="1"/>
  <c r="H565" i="1" s="1"/>
  <c r="F564" i="1"/>
  <c r="G564" i="1" s="1"/>
  <c r="H564" i="1" s="1"/>
  <c r="F424" i="1"/>
  <c r="G424" i="1" s="1"/>
  <c r="H424" i="1" s="1"/>
  <c r="F423" i="1"/>
  <c r="G423" i="1" s="1"/>
  <c r="H423" i="1" s="1"/>
  <c r="F422" i="1"/>
  <c r="G422" i="1" s="1"/>
  <c r="H422" i="1" s="1"/>
  <c r="F421" i="1"/>
  <c r="G421" i="1" s="1"/>
  <c r="H421" i="1" s="1"/>
  <c r="F420" i="1"/>
  <c r="G420" i="1" s="1"/>
  <c r="H420" i="1" s="1"/>
  <c r="F247" i="1" l="1"/>
  <c r="G247" i="1" s="1"/>
  <c r="H247" i="1" s="1"/>
  <c r="F246" i="1"/>
  <c r="G246" i="1" s="1"/>
  <c r="H246" i="1" s="1"/>
  <c r="F245" i="1"/>
  <c r="G245" i="1" s="1"/>
  <c r="H245" i="1" s="1"/>
  <c r="F244" i="1"/>
  <c r="G244" i="1" s="1"/>
  <c r="H244" i="1" s="1"/>
  <c r="F243" i="1"/>
  <c r="G243" i="1" s="1"/>
  <c r="H243" i="1" s="1"/>
  <c r="F204" i="1"/>
  <c r="G204" i="1" s="1"/>
  <c r="H204" i="1" s="1"/>
  <c r="F203" i="1"/>
  <c r="G203" i="1" s="1"/>
  <c r="H203" i="1" s="1"/>
  <c r="F202" i="1"/>
  <c r="G202" i="1" s="1"/>
  <c r="H202" i="1" s="1"/>
  <c r="F201" i="1"/>
  <c r="G201" i="1" s="1"/>
  <c r="H201" i="1" s="1"/>
  <c r="F217" i="1"/>
  <c r="G217" i="1" s="1"/>
  <c r="H217" i="1" s="1"/>
  <c r="F216" i="1"/>
  <c r="G216" i="1" s="1"/>
  <c r="H216" i="1" s="1"/>
  <c r="F215" i="1"/>
  <c r="G215" i="1" s="1"/>
  <c r="H215" i="1" s="1"/>
  <c r="F193" i="1"/>
  <c r="G193" i="1" s="1"/>
  <c r="H193" i="1" s="1"/>
  <c r="F192" i="1"/>
  <c r="G192" i="1" s="1"/>
  <c r="H192" i="1" s="1"/>
  <c r="F191" i="1"/>
  <c r="G191" i="1" s="1"/>
  <c r="H191" i="1" s="1"/>
  <c r="F299" i="1"/>
  <c r="G299" i="1" s="1"/>
  <c r="H299" i="1" s="1"/>
  <c r="F301" i="1"/>
  <c r="G301" i="1" s="1"/>
  <c r="H301" i="1" s="1"/>
  <c r="F300" i="1"/>
  <c r="G300" i="1" s="1"/>
  <c r="H300" i="1" s="1"/>
  <c r="F271" i="1"/>
  <c r="G271" i="1" s="1"/>
  <c r="H271" i="1" s="1"/>
  <c r="F270" i="1"/>
  <c r="G270" i="1" s="1"/>
  <c r="H270" i="1" s="1"/>
  <c r="F269" i="1"/>
  <c r="G269" i="1" s="1"/>
  <c r="H269" i="1" s="1"/>
  <c r="F268" i="1"/>
  <c r="G268" i="1" s="1"/>
  <c r="H268" i="1" s="1"/>
  <c r="F267" i="1"/>
  <c r="G267" i="1" s="1"/>
  <c r="H267" i="1" s="1"/>
  <c r="F266" i="1"/>
  <c r="G266" i="1" s="1"/>
  <c r="H266" i="1" s="1"/>
  <c r="F234" i="1"/>
  <c r="G234" i="1" s="1"/>
  <c r="H234" i="1" s="1"/>
  <c r="F233" i="1"/>
  <c r="G233" i="1" s="1"/>
  <c r="H233" i="1" s="1"/>
  <c r="F232" i="1"/>
  <c r="G232" i="1" s="1"/>
  <c r="H232" i="1" s="1"/>
  <c r="F231" i="1"/>
  <c r="G231" i="1" s="1"/>
  <c r="H231" i="1" s="1"/>
  <c r="F230" i="1"/>
  <c r="G230" i="1" s="1"/>
  <c r="H230" i="1" s="1"/>
  <c r="F229" i="1"/>
  <c r="G229" i="1" s="1"/>
  <c r="H229" i="1" s="1"/>
  <c r="F228" i="1"/>
  <c r="G228" i="1" s="1"/>
  <c r="H228" i="1" s="1"/>
  <c r="F295" i="1"/>
  <c r="G295" i="1" s="1"/>
  <c r="H295" i="1" s="1"/>
  <c r="F294" i="1"/>
  <c r="G294" i="1" s="1"/>
  <c r="H294" i="1" s="1"/>
  <c r="F211" i="1"/>
  <c r="G211" i="1" s="1"/>
  <c r="H211" i="1" s="1"/>
  <c r="F210" i="1"/>
  <c r="G210" i="1" s="1"/>
  <c r="H210" i="1" s="1"/>
  <c r="F209" i="1"/>
  <c r="G209" i="1" s="1"/>
  <c r="H209" i="1" s="1"/>
  <c r="F208" i="1"/>
  <c r="G208" i="1" s="1"/>
  <c r="H208" i="1" s="1"/>
  <c r="F185" i="1"/>
  <c r="G185" i="1" s="1"/>
  <c r="H185" i="1" s="1"/>
  <c r="F187" i="1"/>
  <c r="G187" i="1" s="1"/>
  <c r="H187" i="1" s="1"/>
  <c r="F186" i="1"/>
  <c r="G186" i="1" s="1"/>
  <c r="H186" i="1" s="1"/>
  <c r="F259" i="1"/>
  <c r="G259" i="1" s="1"/>
  <c r="H259" i="1" s="1"/>
  <c r="F260" i="1"/>
  <c r="G260" i="1" s="1"/>
  <c r="H260" i="1" s="1"/>
  <c r="F262" i="1"/>
  <c r="G262" i="1" s="1"/>
  <c r="H262" i="1" s="1"/>
  <c r="F261" i="1"/>
  <c r="G261" i="1" s="1"/>
  <c r="H261" i="1" s="1"/>
  <c r="F258" i="1"/>
  <c r="G258" i="1" s="1"/>
  <c r="H258" i="1" s="1"/>
  <c r="F284" i="1"/>
  <c r="G284" i="1" s="1"/>
  <c r="H284" i="1" s="1"/>
  <c r="F283" i="1"/>
  <c r="G283" i="1" s="1"/>
  <c r="H283" i="1" s="1"/>
  <c r="F282" i="1"/>
  <c r="G282" i="1" s="1"/>
  <c r="H282" i="1" s="1"/>
  <c r="F281" i="1"/>
  <c r="G281" i="1" s="1"/>
  <c r="H281" i="1" s="1"/>
  <c r="F290" i="1"/>
  <c r="G290" i="1" s="1"/>
  <c r="H290" i="1" s="1"/>
  <c r="F289" i="1"/>
  <c r="G289" i="1" s="1"/>
  <c r="H289" i="1" s="1"/>
  <c r="F312" i="1"/>
  <c r="F311" i="1"/>
  <c r="G311" i="1" s="1"/>
  <c r="H311" i="1" s="1"/>
  <c r="F310" i="1"/>
  <c r="G310" i="1" s="1"/>
  <c r="H310" i="1" s="1"/>
  <c r="F309" i="1"/>
  <c r="G309" i="1" s="1"/>
  <c r="H309" i="1" s="1"/>
  <c r="F308" i="1"/>
  <c r="G308" i="1" s="1"/>
  <c r="H308" i="1" s="1"/>
  <c r="F307" i="1"/>
  <c r="G307" i="1" s="1"/>
  <c r="H307" i="1" s="1"/>
  <c r="F306" i="1"/>
  <c r="G306" i="1" s="1"/>
  <c r="H306" i="1" s="1"/>
  <c r="F305" i="1"/>
  <c r="G305" i="1" s="1"/>
  <c r="H305" i="1" s="1"/>
  <c r="G312" i="1"/>
  <c r="H312" i="1" s="1"/>
  <c r="F403" i="1"/>
  <c r="G403" i="1" s="1"/>
  <c r="H403" i="1" s="1"/>
  <c r="F402" i="1"/>
  <c r="G402" i="1" s="1"/>
  <c r="H402" i="1" s="1"/>
  <c r="F401" i="1"/>
  <c r="G401" i="1" s="1"/>
  <c r="H401" i="1" s="1"/>
  <c r="F400" i="1"/>
  <c r="G400" i="1" s="1"/>
  <c r="H400" i="1" s="1"/>
  <c r="F399" i="1"/>
  <c r="G399" i="1" s="1"/>
  <c r="H399" i="1" s="1"/>
  <c r="F398" i="1"/>
  <c r="G398" i="1" s="1"/>
  <c r="H398" i="1" s="1"/>
  <c r="F397" i="1"/>
  <c r="G397" i="1" s="1"/>
  <c r="H397" i="1" s="1"/>
  <c r="F396" i="1"/>
  <c r="G396" i="1" s="1"/>
  <c r="H396" i="1" s="1"/>
  <c r="F391" i="1"/>
  <c r="G391" i="1" s="1"/>
  <c r="H391" i="1" s="1"/>
  <c r="F390" i="1"/>
  <c r="G390" i="1" s="1"/>
  <c r="H390" i="1" s="1"/>
  <c r="F389" i="1"/>
  <c r="G389" i="1" s="1"/>
  <c r="H389" i="1" s="1"/>
  <c r="F388" i="1"/>
  <c r="G388" i="1" s="1"/>
  <c r="H388" i="1" s="1"/>
  <c r="F387" i="1"/>
  <c r="G387" i="1" s="1"/>
  <c r="H387" i="1" s="1"/>
  <c r="F386" i="1"/>
  <c r="G386" i="1" s="1"/>
  <c r="H386" i="1" s="1"/>
  <c r="F322" i="1"/>
  <c r="G322" i="1" s="1"/>
  <c r="H322" i="1" s="1"/>
  <c r="F321" i="1"/>
  <c r="G321" i="1" s="1"/>
  <c r="H321" i="1" s="1"/>
  <c r="F320" i="1"/>
  <c r="G320" i="1" s="1"/>
  <c r="H320" i="1" s="1"/>
  <c r="F319" i="1"/>
  <c r="G319" i="1" s="1"/>
  <c r="H319" i="1" s="1"/>
  <c r="F318" i="1"/>
  <c r="G318" i="1" s="1"/>
  <c r="H318" i="1" s="1"/>
  <c r="F317" i="1"/>
  <c r="G317" i="1" s="1"/>
  <c r="H317" i="1" s="1"/>
  <c r="F316" i="1"/>
  <c r="G316" i="1" s="1"/>
  <c r="H316" i="1" s="1"/>
  <c r="F254" i="1"/>
  <c r="G254" i="1" s="1"/>
  <c r="H254" i="1" s="1"/>
  <c r="F253" i="1"/>
  <c r="G253" i="1" s="1"/>
  <c r="H253" i="1" s="1"/>
  <c r="F252" i="1"/>
  <c r="G252" i="1" s="1"/>
  <c r="H252" i="1" s="1"/>
  <c r="F251" i="1"/>
  <c r="G251" i="1" s="1"/>
  <c r="H251" i="1" s="1"/>
  <c r="F277" i="1"/>
  <c r="G277" i="1" s="1"/>
  <c r="H277" i="1" s="1"/>
  <c r="F276" i="1"/>
  <c r="G276" i="1" s="1"/>
  <c r="H276" i="1" s="1"/>
  <c r="F275" i="1"/>
  <c r="G275" i="1" s="1"/>
  <c r="H275" i="1" s="1"/>
  <c r="F55" i="1" l="1"/>
  <c r="G55" i="1" s="1"/>
  <c r="H55" i="1" s="1"/>
  <c r="F54" i="1"/>
  <c r="G54" i="1" s="1"/>
  <c r="H54" i="1" s="1"/>
  <c r="F126" i="1"/>
  <c r="G126" i="1" s="1"/>
  <c r="H126" i="1" s="1"/>
  <c r="F125" i="1"/>
  <c r="G125" i="1" s="1"/>
  <c r="H125" i="1" s="1"/>
  <c r="F124" i="1"/>
  <c r="G124" i="1" s="1"/>
  <c r="H124" i="1" s="1"/>
  <c r="F123" i="1"/>
  <c r="G123" i="1" s="1"/>
  <c r="H123" i="1" s="1"/>
  <c r="F122" i="1"/>
  <c r="G122" i="1" s="1"/>
  <c r="H122" i="1" s="1"/>
  <c r="F121" i="1"/>
  <c r="G121" i="1" s="1"/>
  <c r="H121" i="1" s="1"/>
  <c r="F104" i="1"/>
  <c r="G104" i="1" s="1"/>
  <c r="H104" i="1" s="1"/>
  <c r="F103" i="1"/>
  <c r="G103" i="1" s="1"/>
  <c r="H103" i="1" s="1"/>
  <c r="F102" i="1"/>
  <c r="G102" i="1" s="1"/>
  <c r="H102" i="1" s="1"/>
  <c r="F101" i="1"/>
  <c r="G101" i="1" s="1"/>
  <c r="H101" i="1" s="1"/>
  <c r="F100" i="1"/>
  <c r="G100" i="1" s="1"/>
  <c r="H100" i="1" s="1"/>
  <c r="F99" i="1"/>
  <c r="G99" i="1" s="1"/>
  <c r="H99" i="1" s="1"/>
  <c r="F98" i="1"/>
  <c r="G98" i="1" s="1"/>
  <c r="H98" i="1" s="1"/>
  <c r="F97" i="1"/>
  <c r="G97" i="1" s="1"/>
  <c r="H97" i="1" s="1"/>
  <c r="F137" i="1"/>
  <c r="G137" i="1" s="1"/>
  <c r="H137" i="1" s="1"/>
  <c r="F112" i="1"/>
  <c r="G112" i="1" s="1"/>
  <c r="H112" i="1" s="1"/>
  <c r="F111" i="1"/>
  <c r="G111" i="1" s="1"/>
  <c r="H111" i="1" s="1"/>
  <c r="F110" i="1"/>
  <c r="G110" i="1" s="1"/>
  <c r="H110" i="1" s="1"/>
  <c r="F144" i="1"/>
  <c r="G144" i="1" s="1"/>
  <c r="H144" i="1" s="1"/>
  <c r="F148" i="1"/>
  <c r="G148" i="1" s="1"/>
  <c r="H148" i="1" s="1"/>
  <c r="F147" i="1"/>
  <c r="G147" i="1" s="1"/>
  <c r="H147" i="1" s="1"/>
  <c r="F146" i="1"/>
  <c r="G146" i="1" s="1"/>
  <c r="H146" i="1" s="1"/>
  <c r="F145" i="1"/>
  <c r="G145" i="1" s="1"/>
  <c r="H145" i="1" s="1"/>
  <c r="F157" i="1"/>
  <c r="G157" i="1" s="1"/>
  <c r="H157" i="1" s="1"/>
  <c r="F156" i="1"/>
  <c r="G156" i="1" s="1"/>
  <c r="H156" i="1" s="1"/>
  <c r="F155" i="1"/>
  <c r="G155" i="1" s="1"/>
  <c r="H155" i="1" s="1"/>
  <c r="F154" i="1"/>
  <c r="G154" i="1" s="1"/>
  <c r="H154" i="1" s="1"/>
  <c r="F153" i="1"/>
  <c r="G153" i="1" s="1"/>
  <c r="H153" i="1" s="1"/>
  <c r="F68" i="1"/>
  <c r="G68" i="1" s="1"/>
  <c r="H68" i="1" s="1"/>
  <c r="F67" i="1"/>
  <c r="G67" i="1" s="1"/>
  <c r="H67" i="1" s="1"/>
  <c r="F66" i="1"/>
  <c r="G66" i="1" s="1"/>
  <c r="H66" i="1" s="1"/>
  <c r="F65" i="1"/>
  <c r="G65" i="1" s="1"/>
  <c r="H65" i="1" s="1"/>
  <c r="F64" i="1"/>
  <c r="G64" i="1" s="1"/>
  <c r="H64" i="1" s="1"/>
  <c r="F63" i="1"/>
  <c r="G63" i="1" s="1"/>
  <c r="H63" i="1" s="1"/>
  <c r="F62" i="1"/>
  <c r="G62" i="1" s="1"/>
  <c r="H62" i="1" s="1"/>
  <c r="F61" i="1"/>
  <c r="G61" i="1" s="1"/>
  <c r="H61" i="1" s="1"/>
  <c r="F28" i="1"/>
  <c r="G28" i="1" s="1"/>
  <c r="H28" i="1" s="1"/>
  <c r="F30" i="1" l="1"/>
  <c r="G30" i="1" s="1"/>
  <c r="H30" i="1" s="1"/>
  <c r="F29" i="1"/>
  <c r="G29" i="1" s="1"/>
  <c r="H29" i="1" s="1"/>
  <c r="F27" i="1"/>
  <c r="G27" i="1" s="1"/>
  <c r="H27" i="1" s="1"/>
  <c r="F26" i="1"/>
  <c r="G26" i="1" s="1"/>
  <c r="H26" i="1" s="1"/>
  <c r="F25" i="1"/>
  <c r="G25" i="1" s="1"/>
  <c r="F173" i="1"/>
  <c r="G173" i="1" s="1"/>
  <c r="H173" i="1" s="1"/>
  <c r="F172" i="1"/>
  <c r="G172" i="1" s="1"/>
  <c r="H172" i="1" s="1"/>
  <c r="F171" i="1"/>
  <c r="G171" i="1" s="1"/>
  <c r="H171" i="1" s="1"/>
  <c r="F170" i="1"/>
  <c r="G170" i="1" s="1"/>
  <c r="H170" i="1" s="1"/>
  <c r="F169" i="1"/>
  <c r="G169" i="1" s="1"/>
  <c r="H169" i="1" s="1"/>
  <c r="F168" i="1"/>
  <c r="G168" i="1" s="1"/>
  <c r="H168" i="1" s="1"/>
  <c r="F167" i="1"/>
  <c r="G167" i="1" s="1"/>
  <c r="H167" i="1" s="1"/>
  <c r="F166" i="1"/>
  <c r="G166" i="1" s="1"/>
  <c r="H166" i="1" s="1"/>
  <c r="F41" i="1"/>
  <c r="G41" i="1" s="1"/>
  <c r="H41" i="1" s="1"/>
  <c r="F40" i="1"/>
  <c r="G40" i="1" s="1"/>
  <c r="H40" i="1" s="1"/>
  <c r="F39" i="1"/>
  <c r="G39" i="1" s="1"/>
  <c r="H39" i="1" s="1"/>
  <c r="F38" i="1"/>
  <c r="G38" i="1" s="1"/>
  <c r="H38" i="1" s="1"/>
  <c r="F37" i="1"/>
  <c r="G37" i="1" s="1"/>
  <c r="H37" i="1" s="1"/>
  <c r="F36" i="1"/>
  <c r="G36" i="1" s="1"/>
  <c r="H36" i="1" s="1"/>
  <c r="F35" i="1"/>
  <c r="G35" i="1" s="1"/>
  <c r="H35" i="1" s="1"/>
  <c r="F34" i="1"/>
  <c r="G34" i="1" s="1"/>
  <c r="H34" i="1" s="1"/>
  <c r="F133" i="1"/>
  <c r="G133" i="1" s="1"/>
  <c r="H133" i="1" s="1"/>
  <c r="F132" i="1"/>
  <c r="G132" i="1" s="1"/>
  <c r="H132" i="1" s="1"/>
  <c r="F131" i="1"/>
  <c r="G131" i="1" s="1"/>
  <c r="H131" i="1" s="1"/>
  <c r="F130" i="1"/>
  <c r="G130" i="1" s="1"/>
  <c r="H130" i="1" s="1"/>
  <c r="F129" i="1"/>
  <c r="G129" i="1" s="1"/>
  <c r="H129" i="1" s="1"/>
  <c r="F86" i="1"/>
  <c r="G86" i="1" s="1"/>
  <c r="H86" i="1" s="1"/>
  <c r="F85" i="1"/>
  <c r="G85" i="1" s="1"/>
  <c r="H85" i="1" s="1"/>
  <c r="F84" i="1"/>
  <c r="G84" i="1" s="1"/>
  <c r="H84" i="1" s="1"/>
  <c r="F83" i="1"/>
  <c r="G83" i="1" s="1"/>
  <c r="H83" i="1" s="1"/>
  <c r="F82" i="1"/>
  <c r="G82" i="1" s="1"/>
  <c r="H82" i="1" s="1"/>
  <c r="F81" i="1"/>
  <c r="G81" i="1" s="1"/>
  <c r="H81" i="1" s="1"/>
  <c r="F80" i="1"/>
  <c r="G80" i="1" s="1"/>
  <c r="H80" i="1" s="1"/>
  <c r="H25" i="1" l="1"/>
  <c r="F163" i="1"/>
  <c r="G163" i="1" s="1"/>
  <c r="H163" i="1" s="1"/>
  <c r="F162" i="1"/>
  <c r="G162" i="1" s="1"/>
  <c r="H162" i="1" s="1"/>
  <c r="F94" i="1"/>
  <c r="F93" i="1"/>
  <c r="F92" i="1"/>
  <c r="F91" i="1"/>
  <c r="F74" i="1"/>
  <c r="G74" i="1" s="1"/>
  <c r="H74" i="1" s="1"/>
  <c r="F77" i="1"/>
  <c r="G77" i="1" s="1"/>
  <c r="H77" i="1" s="1"/>
  <c r="F76" i="1"/>
  <c r="G76" i="1" s="1"/>
  <c r="H76" i="1" s="1"/>
  <c r="F75" i="1"/>
  <c r="G75" i="1" s="1"/>
  <c r="H75" i="1" s="1"/>
  <c r="F73" i="1"/>
  <c r="G73" i="1" s="1"/>
  <c r="H73" i="1" s="1"/>
  <c r="F72" i="1"/>
  <c r="G72" i="1" s="1"/>
  <c r="H72" i="1" s="1"/>
  <c r="F49" i="1"/>
  <c r="G49" i="1" s="1"/>
  <c r="H49" i="1" s="1"/>
  <c r="F48" i="1"/>
  <c r="G48" i="1" s="1"/>
  <c r="H48" i="1" s="1"/>
  <c r="F47" i="1"/>
  <c r="G47" i="1" s="1"/>
  <c r="H47" i="1" s="1"/>
  <c r="F46" i="1"/>
  <c r="G46" i="1" s="1"/>
  <c r="H46" i="1" s="1"/>
  <c r="F45" i="1"/>
  <c r="G45" i="1" s="1"/>
  <c r="H45" i="1" s="1"/>
  <c r="G94" i="1" l="1"/>
  <c r="H94" i="1" s="1"/>
  <c r="G93" i="1"/>
  <c r="H93" i="1" s="1"/>
  <c r="G92" i="1"/>
  <c r="H92" i="1" s="1"/>
  <c r="G91" i="1"/>
  <c r="H91" i="1" s="1"/>
  <c r="F90" i="1"/>
  <c r="G90" i="1" s="1"/>
  <c r="H90" i="1" s="1"/>
  <c r="H1007" i="1" l="1"/>
  <c r="G1008" i="1" s="1"/>
  <c r="G1007" i="1"/>
  <c r="G1009" i="1" l="1"/>
</calcChain>
</file>

<file path=xl/sharedStrings.xml><?xml version="1.0" encoding="utf-8"?>
<sst xmlns="http://schemas.openxmlformats.org/spreadsheetml/2006/main" count="1566" uniqueCount="1177">
  <si>
    <t>9781443177184</t>
  </si>
  <si>
    <t>9781443125222</t>
  </si>
  <si>
    <t>9781443154437</t>
  </si>
  <si>
    <t>9781443138239</t>
  </si>
  <si>
    <t>9781443106931</t>
  </si>
  <si>
    <t>Courage</t>
  </si>
  <si>
    <t>Drame</t>
  </si>
  <si>
    <t>Fantôme</t>
  </si>
  <si>
    <t>Soeurs</t>
  </si>
  <si>
    <t>Souris!</t>
  </si>
  <si>
    <t>Prix</t>
  </si>
  <si>
    <t>Total</t>
  </si>
  <si>
    <t>Auteur:  Raina Telgemeier</t>
  </si>
  <si>
    <t>Série:  Courage</t>
  </si>
  <si>
    <t>Bon de commande</t>
  </si>
  <si>
    <t>École:</t>
  </si>
  <si>
    <t>Élève:</t>
  </si>
  <si>
    <t>Classe:</t>
  </si>
  <si>
    <t>Série:  Astérix</t>
  </si>
  <si>
    <t>9782864973423</t>
  </si>
  <si>
    <t>La fille de Vercingétorix</t>
  </si>
  <si>
    <t>9782864972716</t>
  </si>
  <si>
    <t>Le payrus de César</t>
  </si>
  <si>
    <t>9782864973270</t>
  </si>
  <si>
    <t>Astérix et la Transitalique</t>
  </si>
  <si>
    <t>Astérix chez les pictes</t>
  </si>
  <si>
    <t>9782864972662</t>
  </si>
  <si>
    <t>L'anniversaire d'Astérix et Obélix</t>
  </si>
  <si>
    <t>9782864973218</t>
  </si>
  <si>
    <t>Série:  Les carnets de Cerise</t>
  </si>
  <si>
    <t>HS</t>
  </si>
  <si>
    <t>Les carnets de Cerise et Valentin</t>
  </si>
  <si>
    <t>9782302073111</t>
  </si>
  <si>
    <t>Le zoo pétrifié</t>
  </si>
  <si>
    <t>9782302020092</t>
  </si>
  <si>
    <t>9782302030954</t>
  </si>
  <si>
    <t>Le livre d'Hector</t>
  </si>
  <si>
    <t>Le dernier des cinq trésors</t>
  </si>
  <si>
    <t>9782302042988</t>
  </si>
  <si>
    <t>La déesse sans visage</t>
  </si>
  <si>
    <t>9782302048508</t>
  </si>
  <si>
    <t>Des premières neiges aux perséides</t>
  </si>
  <si>
    <t>9782302064928</t>
  </si>
  <si>
    <t>Série:  Les timbrés</t>
  </si>
  <si>
    <t>Auteur:  Dom Pelletier</t>
  </si>
  <si>
    <t>Le navet spatial</t>
  </si>
  <si>
    <t>Le rodri-garou</t>
  </si>
  <si>
    <t>9781443173544</t>
  </si>
  <si>
    <t>9781443180375</t>
  </si>
  <si>
    <t>Série:  Le club des babysitters</t>
  </si>
  <si>
    <t>9781443177191</t>
  </si>
  <si>
    <t>Stacey est amoureuse</t>
  </si>
  <si>
    <t>9781443147309</t>
  </si>
  <si>
    <t>L'idée géniale de Kristy</t>
  </si>
  <si>
    <t>Le secret de Stacey</t>
  </si>
  <si>
    <t>9781443147316</t>
  </si>
  <si>
    <t>9781443151719</t>
  </si>
  <si>
    <t>Bien joué, Mary Anne!</t>
  </si>
  <si>
    <t>9781443153331</t>
  </si>
  <si>
    <t>Claudia a des ennuis</t>
  </si>
  <si>
    <t>9781443164306</t>
  </si>
  <si>
    <t>Dawn et le trio terrible</t>
  </si>
  <si>
    <t>Le grand jour de Kristy</t>
  </si>
  <si>
    <t>9781443169622</t>
  </si>
  <si>
    <t>Série:  Les méchants</t>
  </si>
  <si>
    <t>9781443185790</t>
  </si>
  <si>
    <t>Le seigneur des serpents</t>
  </si>
  <si>
    <t>9781443181303</t>
  </si>
  <si>
    <t>Une méchante journée</t>
  </si>
  <si>
    <t>9781443176200</t>
  </si>
  <si>
    <t>Grand méchant loup</t>
  </si>
  <si>
    <t>9781443173926</t>
  </si>
  <si>
    <t>Super méchant</t>
  </si>
  <si>
    <t>Dino-sors-nous-de-là!</t>
  </si>
  <si>
    <t>9781443173094</t>
  </si>
  <si>
    <t>Série:  Amulet</t>
  </si>
  <si>
    <t>9781443145398</t>
  </si>
  <si>
    <t>Le gardien de la pierre</t>
  </si>
  <si>
    <t>9781443173056</t>
  </si>
  <si>
    <t>La supernova</t>
  </si>
  <si>
    <t>La malédiction de la pierre</t>
  </si>
  <si>
    <t>9781443145404</t>
  </si>
  <si>
    <t>Les chercheurs de nuages</t>
  </si>
  <si>
    <t>9781443145411</t>
  </si>
  <si>
    <t>Le prince des elfes</t>
  </si>
  <si>
    <t>9781443145435</t>
  </si>
  <si>
    <t>9781443145442</t>
  </si>
  <si>
    <t>L'évasion</t>
  </si>
  <si>
    <t>9781443154109</t>
  </si>
  <si>
    <t>Feu et lumière</t>
  </si>
  <si>
    <t>9781443145428</t>
  </si>
  <si>
    <t>Le dernier conseil</t>
  </si>
  <si>
    <t>Série:  Super chien</t>
  </si>
  <si>
    <t>9781443180573</t>
  </si>
  <si>
    <t>Attrape-22</t>
  </si>
  <si>
    <t>9781443155014</t>
  </si>
  <si>
    <t>Super chien</t>
  </si>
  <si>
    <t>Auteur:  Alex A.</t>
  </si>
  <si>
    <t>Série:  L'agent Jean!</t>
  </si>
  <si>
    <t>9782897517106</t>
  </si>
  <si>
    <t>La nuit de la fin des temps</t>
  </si>
  <si>
    <t>9782897512538</t>
  </si>
  <si>
    <t>Les expériences de mini-Jean T.01</t>
  </si>
  <si>
    <t>9782897513498</t>
  </si>
  <si>
    <t>Les expériences de mini-Jean T.02</t>
  </si>
  <si>
    <t>9782897513504</t>
  </si>
  <si>
    <t>Les expériences de mini-jean T.03</t>
  </si>
  <si>
    <t>9782896609123</t>
  </si>
  <si>
    <t>Saison 1 T.07</t>
  </si>
  <si>
    <t>9782897517915</t>
  </si>
  <si>
    <t>Saison 2 T.04</t>
  </si>
  <si>
    <t>Série:  Camomille</t>
  </si>
  <si>
    <t>9782818976937</t>
  </si>
  <si>
    <t>La vie au grand air</t>
  </si>
  <si>
    <t>Série:  Les sisters</t>
  </si>
  <si>
    <t>9782818967362</t>
  </si>
  <si>
    <t>Juré, craché, menti!</t>
  </si>
  <si>
    <t>Série:  Les schtroumpfs</t>
  </si>
  <si>
    <t>9782803677153</t>
  </si>
  <si>
    <t>Les schtroumpfs et le vol des cigognes</t>
  </si>
  <si>
    <t>Les schtroumpfs et la machine à rêver</t>
  </si>
  <si>
    <t>Les schtroumpfs et le dragon du lac</t>
  </si>
  <si>
    <t>Les schtroumpfs et les haricots mauves</t>
  </si>
  <si>
    <t>Les schtroumpfs et le demi-génie</t>
  </si>
  <si>
    <t>Série:  Garfield</t>
  </si>
  <si>
    <t>9782897514907</t>
  </si>
  <si>
    <t>Album Garfield T.74</t>
  </si>
  <si>
    <t>Album Garfield T.73</t>
  </si>
  <si>
    <t>Album Garfield T.72</t>
  </si>
  <si>
    <t>Série:  Minecraft</t>
  </si>
  <si>
    <t>9782809483109</t>
  </si>
  <si>
    <t>Chasse à l'ender dragon</t>
  </si>
  <si>
    <t>Série:  Frigiel et Fluffy</t>
  </si>
  <si>
    <t>9782302081710</t>
  </si>
  <si>
    <t>Au bout du monde</t>
  </si>
  <si>
    <t>Série:  Lucie et sa Licorne</t>
  </si>
  <si>
    <t>9791032403358</t>
  </si>
  <si>
    <t>La tempête magique</t>
  </si>
  <si>
    <t>Série:  Baby-Sitters petite soeur</t>
  </si>
  <si>
    <t>9781443181266</t>
  </si>
  <si>
    <t>Karen et la sorcière</t>
  </si>
  <si>
    <t>9781443185257</t>
  </si>
  <si>
    <t>Karen et ses patins à roulettes</t>
  </si>
  <si>
    <t>Déchaîné</t>
  </si>
  <si>
    <t>9781443159234</t>
  </si>
  <si>
    <t>9781443164344</t>
  </si>
  <si>
    <t>Conte de deux minets</t>
  </si>
  <si>
    <t>9781443165297</t>
  </si>
  <si>
    <t>Super chien et mini-chat</t>
  </si>
  <si>
    <t>9781443173063</t>
  </si>
  <si>
    <t>Sa majesté des puces</t>
  </si>
  <si>
    <t>9781443173810</t>
  </si>
  <si>
    <t>La querelle de la forêt</t>
  </si>
  <si>
    <t>Pour qui volent ces balles</t>
  </si>
  <si>
    <t>9781443177207</t>
  </si>
  <si>
    <t>9782818967034</t>
  </si>
  <si>
    <t>Que du vent!</t>
  </si>
  <si>
    <t>9782818945094</t>
  </si>
  <si>
    <t>Camomille T.01</t>
  </si>
  <si>
    <t>9782818946701</t>
  </si>
  <si>
    <t>Camomille et les chevaux</t>
  </si>
  <si>
    <t>Poney game</t>
  </si>
  <si>
    <t>9782818946824</t>
  </si>
  <si>
    <t>9782818966013</t>
  </si>
  <si>
    <t>Les champions</t>
  </si>
  <si>
    <t>9782818966730</t>
  </si>
  <si>
    <t>Une superbe balade</t>
  </si>
  <si>
    <t>9791032401088</t>
  </si>
  <si>
    <t>Lucie et sa licorne</t>
  </si>
  <si>
    <t>9791032401330</t>
  </si>
  <si>
    <t>Comme sur des roulettes</t>
  </si>
  <si>
    <t>9791032401347</t>
  </si>
  <si>
    <t>Licorne contre Gobelins</t>
  </si>
  <si>
    <t>9782818945087</t>
  </si>
  <si>
    <t>Vite comme l'éclair</t>
  </si>
  <si>
    <t>Paillettes et poudre aux yeux</t>
  </si>
  <si>
    <t>9791032402344</t>
  </si>
  <si>
    <t>9791032402931</t>
  </si>
  <si>
    <t>Attention, traversée de licorne</t>
  </si>
  <si>
    <t>9782302078918</t>
  </si>
  <si>
    <t>La poudre rouge</t>
  </si>
  <si>
    <t>9782302077768</t>
  </si>
  <si>
    <t>Manoir d'herobrine</t>
  </si>
  <si>
    <t>9782302075498</t>
  </si>
  <si>
    <t>L'île perdue</t>
  </si>
  <si>
    <t>9782302072831</t>
  </si>
  <si>
    <t>Le royaume gelé</t>
  </si>
  <si>
    <t>9782302071414</t>
  </si>
  <si>
    <t>Le bloc originel</t>
  </si>
  <si>
    <t>9782302068476</t>
  </si>
  <si>
    <t>Tous populaires!</t>
  </si>
  <si>
    <t>9782302064959</t>
  </si>
  <si>
    <t>Le mystère des pastèques perdues</t>
  </si>
  <si>
    <t>9782818947173</t>
  </si>
  <si>
    <t>Kro d'la chance</t>
  </si>
  <si>
    <t>9782818943502</t>
  </si>
  <si>
    <t>Attention tornade</t>
  </si>
  <si>
    <t>C'est dans sa nature</t>
  </si>
  <si>
    <t>9782818940372</t>
  </si>
  <si>
    <t>9782818934487</t>
  </si>
  <si>
    <t>Survitaminées</t>
  </si>
  <si>
    <t>9782803673131</t>
  </si>
  <si>
    <t>9782803672844</t>
  </si>
  <si>
    <t>9782803671144</t>
  </si>
  <si>
    <t>9782803636907</t>
  </si>
  <si>
    <t>9782897462826</t>
  </si>
  <si>
    <t>Série:  Mission soccer</t>
  </si>
  <si>
    <t>Le grand retour</t>
  </si>
  <si>
    <t>9782897462031</t>
  </si>
  <si>
    <t>Opération Phénix</t>
  </si>
  <si>
    <t>La ligne secrète</t>
  </si>
  <si>
    <t>9782897461669</t>
  </si>
  <si>
    <t>9782897144029</t>
  </si>
  <si>
    <t>Lucie la mouffette qui pète a disparu</t>
  </si>
  <si>
    <t>9782897143145</t>
  </si>
  <si>
    <t>Lucie la mouffette qui pète quand elle rit</t>
  </si>
  <si>
    <t>9782897143299</t>
  </si>
  <si>
    <t>Lucie la mouffette ... contre les ratons morons</t>
  </si>
  <si>
    <t>9782897143589</t>
  </si>
  <si>
    <t>Lucie la mouffette ... chez les poules maboules</t>
  </si>
  <si>
    <t>Série:  Lucie la mouffette qui pète</t>
  </si>
  <si>
    <t>Série:  Ti-Guy la puck</t>
  </si>
  <si>
    <t>9782897462963</t>
  </si>
  <si>
    <t>Allez, les verts!</t>
  </si>
  <si>
    <t>9782897463229</t>
  </si>
  <si>
    <t>Ti-Guy la puck T.07</t>
  </si>
  <si>
    <t>Qui veut la coupe</t>
  </si>
  <si>
    <t>9782897462192</t>
  </si>
  <si>
    <t>Rendez-vous sur la glace</t>
  </si>
  <si>
    <t>9782897461997</t>
  </si>
  <si>
    <t>9782897461201</t>
  </si>
  <si>
    <t>La guerre des numéros</t>
  </si>
  <si>
    <t>9782897461058</t>
  </si>
  <si>
    <t>Les castors sont les plus forts</t>
  </si>
  <si>
    <t>La révolte des mascottes</t>
  </si>
  <si>
    <t>9782897460389</t>
  </si>
  <si>
    <t>Série:  La vie compliqué de Léa Olivier</t>
  </si>
  <si>
    <t>Confinée</t>
  </si>
  <si>
    <t>Montréal</t>
  </si>
  <si>
    <t>Paris</t>
  </si>
  <si>
    <t>Léopard potelé</t>
  </si>
  <si>
    <t>Résolutions</t>
  </si>
  <si>
    <t>Rivales</t>
  </si>
  <si>
    <t>9782898102158</t>
  </si>
  <si>
    <t>9782896579037</t>
  </si>
  <si>
    <t>9782896577507</t>
  </si>
  <si>
    <t>9782896575688</t>
  </si>
  <si>
    <t>9782896574094</t>
  </si>
  <si>
    <t>9782896573134</t>
  </si>
  <si>
    <t>Série:  Marianne Bellehumeur</t>
  </si>
  <si>
    <t>Panique au mont Kalmia</t>
  </si>
  <si>
    <t>Au coeur d'Aqua Verde</t>
  </si>
  <si>
    <t>À coeur ouvert</t>
  </si>
  <si>
    <t>9782897094157</t>
  </si>
  <si>
    <t>9782897093310</t>
  </si>
  <si>
    <t>9782897092689</t>
  </si>
  <si>
    <t>Le coeur en folie</t>
  </si>
  <si>
    <t>9782897092504</t>
  </si>
  <si>
    <t>Le coeur sur la main</t>
  </si>
  <si>
    <t>Avec les yeux du coeur</t>
  </si>
  <si>
    <t>9782897091842</t>
  </si>
  <si>
    <t>9782897091682</t>
  </si>
  <si>
    <t>Entre le coeur et la raison</t>
  </si>
  <si>
    <t>Les pirouettes du coeur</t>
  </si>
  <si>
    <t>9782897091583</t>
  </si>
  <si>
    <t>9782897091163</t>
  </si>
  <si>
    <t>Série:  Téa Stilton</t>
  </si>
  <si>
    <t>9782226449245</t>
  </si>
  <si>
    <t>Passion équitation</t>
  </si>
  <si>
    <t>Le spectacle magique des couleurs</t>
  </si>
  <si>
    <t>Une régate entre amis</t>
  </si>
  <si>
    <t>Le concours de danse</t>
  </si>
  <si>
    <t>Une pâtisserie de rêve</t>
  </si>
  <si>
    <t>Un chiot à la maison</t>
  </si>
  <si>
    <t>Cinq amies sur le terrain</t>
  </si>
  <si>
    <t>Passion styliste</t>
  </si>
  <si>
    <t>9782226442185</t>
  </si>
  <si>
    <t>9782226441768</t>
  </si>
  <si>
    <t>9782226403377</t>
  </si>
  <si>
    <t>9782226403353</t>
  </si>
  <si>
    <t>9782226403360</t>
  </si>
  <si>
    <t>9782226394156</t>
  </si>
  <si>
    <t>9782226394163</t>
  </si>
  <si>
    <t>Série:  Géronimo Stilton: Sur l'île des derniers dinosaures</t>
  </si>
  <si>
    <t>9782226450128</t>
  </si>
  <si>
    <t>Sur les traces du T-Rex</t>
  </si>
  <si>
    <t>9782226450135</t>
  </si>
  <si>
    <t>Tricératops à l'attaque!</t>
  </si>
  <si>
    <t>Série:  Mon mini big à moi</t>
  </si>
  <si>
    <t>9782897461591</t>
  </si>
  <si>
    <t>Pètlefeu le paresseux</t>
  </si>
  <si>
    <t>9782897463175</t>
  </si>
  <si>
    <t>La pal-piquante aventure de Taco</t>
  </si>
  <si>
    <t>9782897462741</t>
  </si>
  <si>
    <t>Chocobelle la licorne</t>
  </si>
  <si>
    <t>9782897462918</t>
  </si>
  <si>
    <t>Les Émo-J - Pupu a disparu!</t>
  </si>
  <si>
    <t>Série:  Ma première BFF</t>
  </si>
  <si>
    <t>9782897463090</t>
  </si>
  <si>
    <t>Sensations fortes</t>
  </si>
  <si>
    <t>9782897462215</t>
  </si>
  <si>
    <t>SOS chatons</t>
  </si>
  <si>
    <t>9782897461928</t>
  </si>
  <si>
    <t>Poule en chocolat</t>
  </si>
  <si>
    <t>Craie rose et tableau noir</t>
  </si>
  <si>
    <t>9782897461409</t>
  </si>
  <si>
    <t>Bracelets d'amitié</t>
  </si>
  <si>
    <t>9782897461362</t>
  </si>
  <si>
    <t>Série:  Auzou mini</t>
  </si>
  <si>
    <t>9782898240096</t>
  </si>
  <si>
    <t>Charlie à l'école des chauves-souris</t>
  </si>
  <si>
    <t>9782733877838</t>
  </si>
  <si>
    <t>Tommy à l'école des têtards</t>
  </si>
  <si>
    <t>9782898240102</t>
  </si>
  <si>
    <t>Fou du hockey:  Mon premier but</t>
  </si>
  <si>
    <t>Collection:  Cactus</t>
  </si>
  <si>
    <t>9782895914020</t>
  </si>
  <si>
    <t>Il faut de tout pour faire un monstre</t>
  </si>
  <si>
    <t>9782895914037</t>
  </si>
  <si>
    <t>Fiston, je suis devenu une vache</t>
  </si>
  <si>
    <t>9782895914198</t>
  </si>
  <si>
    <t>Comment suivre à quatre pattes un superhéros</t>
  </si>
  <si>
    <t>9782897857288</t>
  </si>
  <si>
    <t>Pilotes d'un jour</t>
  </si>
  <si>
    <t>9782897857226</t>
  </si>
  <si>
    <t>Mystères au chalet</t>
  </si>
  <si>
    <t>Série:  Gangster</t>
  </si>
  <si>
    <t>9782895914044</t>
  </si>
  <si>
    <t>Chat sachat chasser</t>
  </si>
  <si>
    <t>Série:  Mes amis de quartier</t>
  </si>
  <si>
    <t>9782895913382</t>
  </si>
  <si>
    <t>Le camping sauvage</t>
  </si>
  <si>
    <t>9782895913986</t>
  </si>
  <si>
    <t>La visite d'Adèle</t>
  </si>
  <si>
    <t>9782896864430</t>
  </si>
  <si>
    <t>Amandine adore la cuisine</t>
  </si>
  <si>
    <t>9782897854553</t>
  </si>
  <si>
    <t>Collectio:  Roman lime</t>
  </si>
  <si>
    <t>9782897850883</t>
  </si>
  <si>
    <t>Amandine et ses amis:  Sortie de classe!</t>
  </si>
  <si>
    <t>Amandine et ses amis:  Un chef à l'école</t>
  </si>
  <si>
    <t>9782898240140</t>
  </si>
  <si>
    <t>Série:  Auzou maxi</t>
  </si>
  <si>
    <t>Enquêtes d'Esther et Ben:  Mystère...Frontenac</t>
  </si>
  <si>
    <t>9782733877883</t>
  </si>
  <si>
    <t>Enquêtes d'ester et Ben:  Manoir aux secrets</t>
  </si>
  <si>
    <t>9782898240010</t>
  </si>
  <si>
    <t>Le journal de Gabry-aile.. pas le choix au camp d'été...</t>
  </si>
  <si>
    <t>Collection:  Escape Book</t>
  </si>
  <si>
    <t>9791032403754</t>
  </si>
  <si>
    <t>Icare et le labyrinthe de l'impossible</t>
  </si>
  <si>
    <t>9791032403020</t>
  </si>
  <si>
    <t>Les gardiens du cristal d'argent</t>
  </si>
  <si>
    <t>9791032403273</t>
  </si>
  <si>
    <t>Le  collège infernal</t>
  </si>
  <si>
    <t>Vol au musée</t>
  </si>
  <si>
    <t>9791032402962</t>
  </si>
  <si>
    <t>Collection:  La clique du camp</t>
  </si>
  <si>
    <t>9782895914112</t>
  </si>
  <si>
    <t>Un loup la nuit</t>
  </si>
  <si>
    <t>Série:  Les héros de ma classe</t>
  </si>
  <si>
    <t>9782895914273</t>
  </si>
  <si>
    <t>Les amitiés compliquées de Zoé</t>
  </si>
  <si>
    <t>Série:  La bande des quatres</t>
  </si>
  <si>
    <t>9782895913344</t>
  </si>
  <si>
    <t>La bande des quatre T.05</t>
  </si>
  <si>
    <t>La bande des quatre T.04</t>
  </si>
  <si>
    <t>9782895913047</t>
  </si>
  <si>
    <t>La bande des quatre T.03</t>
  </si>
  <si>
    <t>La bande des quatre T.02</t>
  </si>
  <si>
    <t>La bande des quatre T.01</t>
  </si>
  <si>
    <t>9782895912774</t>
  </si>
  <si>
    <t>9782895912408</t>
  </si>
  <si>
    <t>9782895912682</t>
  </si>
  <si>
    <t>Série:  Youtubeurs</t>
  </si>
  <si>
    <t>9782897143794</t>
  </si>
  <si>
    <t>Youtubeurs T.06</t>
  </si>
  <si>
    <t>Youtubeurs T.05</t>
  </si>
  <si>
    <t>Youtubeurs T.04</t>
  </si>
  <si>
    <t>Youtubeurs T.03</t>
  </si>
  <si>
    <t>Youtubeurs T.02</t>
  </si>
  <si>
    <t>Youtubeurs T.01</t>
  </si>
  <si>
    <t>9782897142414</t>
  </si>
  <si>
    <t>9782897142421</t>
  </si>
  <si>
    <t>9782897142520</t>
  </si>
  <si>
    <t>9782897143121</t>
  </si>
  <si>
    <t>9782897143213</t>
  </si>
  <si>
    <t>Collection:  Mon jumeau et moi</t>
  </si>
  <si>
    <t>Collection:  Académie des sources</t>
  </si>
  <si>
    <t>9782897094317</t>
  </si>
  <si>
    <t>Le coeur en compote</t>
  </si>
  <si>
    <t>Les bouleversements de Clara</t>
  </si>
  <si>
    <t>9782897094263</t>
  </si>
  <si>
    <t>Série:  WIZ</t>
  </si>
  <si>
    <t>Auteur:  Stephen King</t>
  </si>
  <si>
    <t>La petite fille qui aimait Tom Gordon</t>
  </si>
  <si>
    <t>9782226455352</t>
  </si>
  <si>
    <t>9782226445360</t>
  </si>
  <si>
    <t>Le corps</t>
  </si>
  <si>
    <t>9782226445353</t>
  </si>
  <si>
    <t>Brume</t>
  </si>
  <si>
    <t>9782226450630</t>
  </si>
  <si>
    <t>Le molosse surgi du soleil</t>
  </si>
  <si>
    <t>Série:  Planète Hockey</t>
  </si>
  <si>
    <t>9782897814908</t>
  </si>
  <si>
    <t>Faire sa trace</t>
  </si>
  <si>
    <t>9782897812119</t>
  </si>
  <si>
    <t>Sur les traces de Sydney Crosby</t>
  </si>
  <si>
    <t>Série:  Planète Soccer</t>
  </si>
  <si>
    <t>La finale</t>
  </si>
  <si>
    <t>9782897810962</t>
  </si>
  <si>
    <t>9782897813918</t>
  </si>
  <si>
    <t>Sur les traces de Patrice Bergeron</t>
  </si>
  <si>
    <t>Sur les traces de Conner McDavid</t>
  </si>
  <si>
    <t>9782897813369</t>
  </si>
  <si>
    <t>La rivalité</t>
  </si>
  <si>
    <t>9782897810481</t>
  </si>
  <si>
    <t>La compétition</t>
  </si>
  <si>
    <t>9782897238384</t>
  </si>
  <si>
    <t>La vengeance</t>
  </si>
  <si>
    <t>9782897239350</t>
  </si>
  <si>
    <t>9782070585236</t>
  </si>
  <si>
    <t>Harry Potter et les reliques de la mort</t>
  </si>
  <si>
    <t>Harry Potter à l'école des sorciers</t>
  </si>
  <si>
    <t>9782070584628</t>
  </si>
  <si>
    <t>Harry Potter et la chambre des secrets</t>
  </si>
  <si>
    <t>9782070584642</t>
  </si>
  <si>
    <t>9782070584925</t>
  </si>
  <si>
    <t>Harry Potter et le prisonnier d'Azkaban</t>
  </si>
  <si>
    <t>Harry Potter et la coupe de feu</t>
  </si>
  <si>
    <t>Harry Potter et l'ordre du Phénix</t>
  </si>
  <si>
    <t>Harry Potter et l'ordre du sang-mêlé</t>
  </si>
  <si>
    <t>9782070585205</t>
  </si>
  <si>
    <t>9782070585212</t>
  </si>
  <si>
    <t>9782070585229</t>
  </si>
  <si>
    <t>Série:  Harry Potter</t>
  </si>
  <si>
    <t>Série:  Les royaumes de feu</t>
  </si>
  <si>
    <t>Les rebelles de Pantala</t>
  </si>
  <si>
    <t>9782075139335</t>
  </si>
  <si>
    <t>9782075130349</t>
  </si>
  <si>
    <t>Le continent perdu</t>
  </si>
  <si>
    <t>9782075117036</t>
  </si>
  <si>
    <t>La tempête de sable</t>
  </si>
  <si>
    <t>Les serres du pouvoir</t>
  </si>
  <si>
    <t>9782075093569</t>
  </si>
  <si>
    <t>La mission en péril</t>
  </si>
  <si>
    <t>9782075083072</t>
  </si>
  <si>
    <t>Série:  Frissons</t>
  </si>
  <si>
    <t>9782898121395</t>
  </si>
  <si>
    <t>L'antre du diable</t>
  </si>
  <si>
    <t>9782898120213</t>
  </si>
  <si>
    <t>Transfert mortel</t>
  </si>
  <si>
    <t>9782898121319</t>
  </si>
  <si>
    <t>Art sauvage</t>
  </si>
  <si>
    <t>9782898121272</t>
  </si>
  <si>
    <t>Morsure glaciale</t>
  </si>
  <si>
    <t>9782895857624</t>
  </si>
  <si>
    <t>Le but de la victoire</t>
  </si>
  <si>
    <t>Le camp d'entraîtnement</t>
  </si>
  <si>
    <t>9782895857594</t>
  </si>
  <si>
    <t>Une difficile ascension</t>
  </si>
  <si>
    <t>9782895857563</t>
  </si>
  <si>
    <t>Série:  Complètement soccer</t>
  </si>
  <si>
    <t>9782897832681</t>
  </si>
  <si>
    <t>Renaissance</t>
  </si>
  <si>
    <t>L'envol du Phénix</t>
  </si>
  <si>
    <t>L'éveil du Phénix</t>
  </si>
  <si>
    <t>Résilience</t>
  </si>
  <si>
    <t>9782895859659</t>
  </si>
  <si>
    <t>9782895859680</t>
  </si>
  <si>
    <t>9782895859710</t>
  </si>
  <si>
    <t>Série:  Julianne et Jazz</t>
  </si>
  <si>
    <t>9782897833473</t>
  </si>
  <si>
    <t>Le galop de la victoire</t>
  </si>
  <si>
    <t>À toute allure</t>
  </si>
  <si>
    <t>9782897833442</t>
  </si>
  <si>
    <t>9782897833411</t>
  </si>
  <si>
    <t>En piste</t>
  </si>
  <si>
    <t>Série:  Le serment</t>
  </si>
  <si>
    <t>Lotus</t>
  </si>
  <si>
    <t>9782764440186</t>
  </si>
  <si>
    <t>Karma</t>
  </si>
  <si>
    <t>9782764438930</t>
  </si>
  <si>
    <t>Collection:  Rannaï</t>
  </si>
  <si>
    <t>Rannaï</t>
  </si>
  <si>
    <t>9782897112264</t>
  </si>
  <si>
    <t>Rannai T.02</t>
  </si>
  <si>
    <t>9782897111472</t>
  </si>
  <si>
    <t>Série:  Ta vie de youtubeuse</t>
  </si>
  <si>
    <t>9782896578184</t>
  </si>
  <si>
    <t>9782898100550</t>
  </si>
  <si>
    <t>Ta vie de youtubeuse T.01</t>
  </si>
  <si>
    <t>Ta vie de youtubeuse T.02</t>
  </si>
  <si>
    <t>Ta vie de youtubeuse T.03</t>
  </si>
  <si>
    <t>Ta vie de youtubeuse T.04</t>
  </si>
  <si>
    <t>9782896578948</t>
  </si>
  <si>
    <t>9782896578191</t>
  </si>
  <si>
    <t>Série:  Premier trio</t>
  </si>
  <si>
    <t>9782898100260</t>
  </si>
  <si>
    <t>Passe par la bande</t>
  </si>
  <si>
    <t>Cinq minutes pour rudesse</t>
  </si>
  <si>
    <t>9782896579976</t>
  </si>
  <si>
    <t>Série:  Alexis Messier</t>
  </si>
  <si>
    <t>Ne dis à personne que j'aime Alexis Messier</t>
  </si>
  <si>
    <t>9782895859000</t>
  </si>
  <si>
    <t>Je vais très bien sans toi, Alexis Messier</t>
  </si>
  <si>
    <t>9782895859062</t>
  </si>
  <si>
    <t>Je pense encore à toi, Alexis Messier</t>
  </si>
  <si>
    <t>9782895859031</t>
  </si>
  <si>
    <t>Collection:  Copain formidable</t>
  </si>
  <si>
    <t>Les aventures d'un copain formidable</t>
  </si>
  <si>
    <t>9791023512861</t>
  </si>
  <si>
    <t>Journal d'un copain formidable</t>
  </si>
  <si>
    <t>9791023514896</t>
  </si>
  <si>
    <t>Série:  Animal Totem</t>
  </si>
  <si>
    <t>L'arbre éternel</t>
  </si>
  <si>
    <t>9781443159302</t>
  </si>
  <si>
    <t>Série:  Animal Totem - Les bêtes suprêmes</t>
  </si>
  <si>
    <t>9781443180818</t>
  </si>
  <si>
    <t>L'oeil du dragon</t>
  </si>
  <si>
    <t>Série:  Gamer</t>
  </si>
  <si>
    <t>9782898101632</t>
  </si>
  <si>
    <t>Toxique</t>
  </si>
  <si>
    <t>9782897092658</t>
  </si>
  <si>
    <t>Popsicle au melon d'eau</t>
  </si>
  <si>
    <t>Série:  Le journal de Dylane</t>
  </si>
  <si>
    <t>9782897093976</t>
  </si>
  <si>
    <t>Gaufres au chocolat</t>
  </si>
  <si>
    <t>Série:  BFF</t>
  </si>
  <si>
    <t>9782897462222</t>
  </si>
  <si>
    <t>Sens dessus dessous</t>
  </si>
  <si>
    <t>Série:  Textos et cie</t>
  </si>
  <si>
    <t>9782897462901</t>
  </si>
  <si>
    <t>#Toute la vérité!</t>
  </si>
  <si>
    <t>Série:  Mon big à moi</t>
  </si>
  <si>
    <t>9782897462833</t>
  </si>
  <si>
    <t>Les youtubeurs de Pinotte</t>
  </si>
  <si>
    <t>9782897463427</t>
  </si>
  <si>
    <t>Entre les tentacules du Krokeur</t>
  </si>
  <si>
    <t>9782897460730</t>
  </si>
  <si>
    <t>Lili Pompon</t>
  </si>
  <si>
    <t>Série:  Les bobos animaux</t>
  </si>
  <si>
    <t>9782266294386</t>
  </si>
  <si>
    <t>Tulipe a disparu</t>
  </si>
  <si>
    <t>Chatons en danger</t>
  </si>
  <si>
    <t>9782266294379</t>
  </si>
  <si>
    <t>Série:  Le gardien des soirs de bridge</t>
  </si>
  <si>
    <t>9782897113742</t>
  </si>
  <si>
    <t>Derrière les rideaux</t>
  </si>
  <si>
    <t>9782897112981</t>
  </si>
  <si>
    <t>Dans la baignoire</t>
  </si>
  <si>
    <t>9782897112417</t>
  </si>
  <si>
    <t>Sous le divan</t>
  </si>
  <si>
    <t>Série:  Destination monstroville</t>
  </si>
  <si>
    <t>9782897113018</t>
  </si>
  <si>
    <t>Le zoo</t>
  </si>
  <si>
    <t>Collection:  Juliette</t>
  </si>
  <si>
    <t>Juliette à Mexico</t>
  </si>
  <si>
    <t>9782897815851</t>
  </si>
  <si>
    <t>9782897814847</t>
  </si>
  <si>
    <t>Juliette à Tokyo</t>
  </si>
  <si>
    <t>Juliette à Hawaî</t>
  </si>
  <si>
    <t>9782897814274</t>
  </si>
  <si>
    <t>Nés pour la gloire!</t>
  </si>
  <si>
    <t>Collection:  Juré, craché!</t>
  </si>
  <si>
    <t>Série:  Léo P.</t>
  </si>
  <si>
    <t>9782897541323</t>
  </si>
  <si>
    <t>L'entraînement</t>
  </si>
  <si>
    <t>Collection:  Escapades virtuelles</t>
  </si>
  <si>
    <t>Triomphe au coeur de l'empire romain</t>
  </si>
  <si>
    <t>9782897542108</t>
  </si>
  <si>
    <t>9782897541231</t>
  </si>
  <si>
    <t>Pas de prince, pas de princesse...</t>
  </si>
  <si>
    <t>9782897541750</t>
  </si>
  <si>
    <t>La revanche des bêtes féroces</t>
  </si>
  <si>
    <t>9782895914051</t>
  </si>
  <si>
    <t>Les quatres élus</t>
  </si>
  <si>
    <t>Traqués</t>
  </si>
  <si>
    <t>Prisonniers</t>
  </si>
  <si>
    <t>La cité de glace</t>
  </si>
  <si>
    <t>Trahisons</t>
  </si>
  <si>
    <t>La chute</t>
  </si>
  <si>
    <t>9781443138789</t>
  </si>
  <si>
    <t>9781443143790</t>
  </si>
  <si>
    <t>9781443145763</t>
  </si>
  <si>
    <t>9781443147965</t>
  </si>
  <si>
    <t>9781443151818</t>
  </si>
  <si>
    <t>9781443155076</t>
  </si>
  <si>
    <t>Gardiens immortels</t>
  </si>
  <si>
    <t>Piègés</t>
  </si>
  <si>
    <t>Le retour</t>
  </si>
  <si>
    <t>Le volcan de la désolation</t>
  </si>
  <si>
    <t>Le monstre de Gila</t>
  </si>
  <si>
    <t>Griffe du chat sauvage</t>
  </si>
  <si>
    <t>La vallée de la mort</t>
  </si>
  <si>
    <t>9781443160520</t>
  </si>
  <si>
    <t>9781443164665</t>
  </si>
  <si>
    <t>9781443165921</t>
  </si>
  <si>
    <t>9781443168922</t>
  </si>
  <si>
    <t>9781443173131</t>
  </si>
  <si>
    <t>9781443174053</t>
  </si>
  <si>
    <t>9781443180009</t>
  </si>
  <si>
    <t>Album Garfield T.75</t>
  </si>
  <si>
    <t>Album Garfield T.76</t>
  </si>
  <si>
    <t>Album Garfield T.77</t>
  </si>
  <si>
    <t>9782897517700</t>
  </si>
  <si>
    <t>9782897516857</t>
  </si>
  <si>
    <t>9782897516482</t>
  </si>
  <si>
    <t>9782897514167</t>
  </si>
  <si>
    <t>9782897514686</t>
  </si>
  <si>
    <t>Le jeu du fantôme</t>
  </si>
  <si>
    <t>La grotte du mort</t>
  </si>
  <si>
    <t>La créature du lac</t>
  </si>
  <si>
    <t>9782895913580</t>
  </si>
  <si>
    <t>9782895913894</t>
  </si>
  <si>
    <t>9782895914105</t>
  </si>
  <si>
    <t>Méfiez-vous de ceux qui n'aiment pas les chats</t>
  </si>
  <si>
    <t>9782895912484</t>
  </si>
  <si>
    <t>Mieux vaut prévenir que périr</t>
  </si>
  <si>
    <t>Risquer le tout pour le chou</t>
  </si>
  <si>
    <t>Tant qu'il y a des crevette, il y de l'espoir</t>
  </si>
  <si>
    <t>9782895912729</t>
  </si>
  <si>
    <t>9782895912767</t>
  </si>
  <si>
    <t>9782895913023</t>
  </si>
  <si>
    <t>Il peut toujours arriver pire</t>
  </si>
  <si>
    <t>9782895913085</t>
  </si>
  <si>
    <t>Crime et chat qui ment</t>
  </si>
  <si>
    <t>9782895913573</t>
  </si>
  <si>
    <t>9782895913375</t>
  </si>
  <si>
    <t>La maison du fantôme</t>
  </si>
  <si>
    <t>La piscine</t>
  </si>
  <si>
    <t>La vente de garage</t>
  </si>
  <si>
    <t>La cabane</t>
  </si>
  <si>
    <t>9782895913153</t>
  </si>
  <si>
    <t>9782895913160</t>
  </si>
  <si>
    <t>9782895913276</t>
  </si>
  <si>
    <t>Le naufrage</t>
  </si>
  <si>
    <t>L'enlèvement</t>
  </si>
  <si>
    <t>9782897541156</t>
  </si>
  <si>
    <t>9782897541330</t>
  </si>
  <si>
    <t>Le vol</t>
  </si>
  <si>
    <t>La course</t>
  </si>
  <si>
    <t>La disparition</t>
  </si>
  <si>
    <t>9782897540500</t>
  </si>
  <si>
    <t>9782897540524</t>
  </si>
  <si>
    <t>9782897540821</t>
  </si>
  <si>
    <t>#secretsbiengardés!</t>
  </si>
  <si>
    <t>#ainsivalavie</t>
  </si>
  <si>
    <t>#nosrêveslesplusfous !</t>
  </si>
  <si>
    <t>#Tourpourêtreheureuse</t>
  </si>
  <si>
    <t>#L'étédesconfidences</t>
  </si>
  <si>
    <t>Tous les espoirs sont permis</t>
  </si>
  <si>
    <t>9782897460235</t>
  </si>
  <si>
    <t>9782897460396</t>
  </si>
  <si>
    <t>9782897460518</t>
  </si>
  <si>
    <t>9782897460532</t>
  </si>
  <si>
    <t>9782897461263</t>
  </si>
  <si>
    <t>9782897461867</t>
  </si>
  <si>
    <t>9782897462185</t>
  </si>
  <si>
    <t>#J'ai mon voyage</t>
  </si>
  <si>
    <t>Cupcake à la citrouille</t>
  </si>
  <si>
    <t>9782897093181</t>
  </si>
  <si>
    <t>Brochettes de bonbons</t>
  </si>
  <si>
    <t>9782897092412</t>
  </si>
  <si>
    <t>Bretzel géant au chocolat</t>
  </si>
  <si>
    <t>9782897091873</t>
  </si>
  <si>
    <t>9782897091620</t>
  </si>
  <si>
    <t>Macaron framboise et chocolat</t>
  </si>
  <si>
    <t>Pomme d'amour sucré</t>
  </si>
  <si>
    <t>Sandwich à la crème glacée</t>
  </si>
  <si>
    <t>Barbe à papa rose</t>
  </si>
  <si>
    <t>Chocolat chaud à la guimauve</t>
  </si>
  <si>
    <t>Sloche à la framboise bleue</t>
  </si>
  <si>
    <t>9782897090579</t>
  </si>
  <si>
    <t>9782897090722</t>
  </si>
  <si>
    <t>9782897091057</t>
  </si>
  <si>
    <t>9782897091279</t>
  </si>
  <si>
    <t>9782897091521</t>
  </si>
  <si>
    <t>Moche café</t>
  </si>
  <si>
    <t>9782897114220</t>
  </si>
  <si>
    <t>Le salon de décoiffure</t>
  </si>
  <si>
    <t>La bibliopet</t>
  </si>
  <si>
    <t>Le laidorama</t>
  </si>
  <si>
    <t>9782897111175</t>
  </si>
  <si>
    <t>9782897111595</t>
  </si>
  <si>
    <t>9782897112080</t>
  </si>
  <si>
    <t>Le journal compromettant de Vincent</t>
  </si>
  <si>
    <t>La bataille épique de Maurice</t>
  </si>
  <si>
    <t>Le crime presque parfait de Kim</t>
  </si>
  <si>
    <t>La mystérieuse disparition d'Amélie</t>
  </si>
  <si>
    <t>9782895914266</t>
  </si>
  <si>
    <t>9782895914082</t>
  </si>
  <si>
    <t>9782895914075</t>
  </si>
  <si>
    <t>9782895913955</t>
  </si>
  <si>
    <t>Coeurs brisés</t>
  </si>
  <si>
    <t>A beau mentir</t>
  </si>
  <si>
    <t>De la poudre aux yeux</t>
  </si>
  <si>
    <t>On efface et on recommande</t>
  </si>
  <si>
    <t>Rien ne vas plus</t>
  </si>
  <si>
    <t>Le vent dans les voiles</t>
  </si>
  <si>
    <t>Face à face</t>
  </si>
  <si>
    <t>9782897460051</t>
  </si>
  <si>
    <t>9782897460150</t>
  </si>
  <si>
    <t>9782897460402</t>
  </si>
  <si>
    <t>9782897460525</t>
  </si>
  <si>
    <t>9782897461027</t>
  </si>
  <si>
    <t>9782897461188</t>
  </si>
  <si>
    <t>9782897461966</t>
  </si>
  <si>
    <t>Infection</t>
  </si>
  <si>
    <t>Rétrovirus</t>
  </si>
  <si>
    <t>#Fail</t>
  </si>
  <si>
    <t>Contre-attaque</t>
  </si>
  <si>
    <t>Cheval de troie</t>
  </si>
  <si>
    <t>Dans l'arène</t>
  </si>
  <si>
    <t>Fragmentation</t>
  </si>
  <si>
    <t>Nouveau port</t>
  </si>
  <si>
    <t>9782896574575</t>
  </si>
  <si>
    <t>9782896576173</t>
  </si>
  <si>
    <t>9782896574445</t>
  </si>
  <si>
    <t>9782896574940</t>
  </si>
  <si>
    <t>9782896575817</t>
  </si>
  <si>
    <t>9782896576579</t>
  </si>
  <si>
    <t>9782896578658</t>
  </si>
  <si>
    <t>9782896578979</t>
  </si>
  <si>
    <t>9782898101175</t>
  </si>
  <si>
    <t>Série:  Bizarre mais vrai!</t>
  </si>
  <si>
    <t>Bizarre mais vrai:  300 faits renversants</t>
  </si>
  <si>
    <t>Bizarre mais vrai:  Les animaux</t>
  </si>
  <si>
    <t>Bizarre mais vrai:  Le corps humain</t>
  </si>
  <si>
    <t>Bizarre mais vrai!  Les dinosaures</t>
  </si>
  <si>
    <t>Bizarre mais vrai!  T.03 300 faits renversants</t>
  </si>
  <si>
    <t>9781443147668</t>
  </si>
  <si>
    <t>Bizarre mais vrai!  T.02 300 faits renversants</t>
  </si>
  <si>
    <t>9781443173889</t>
  </si>
  <si>
    <t>Bizarre mais vrai! La nourriture</t>
  </si>
  <si>
    <t>9781443185561</t>
  </si>
  <si>
    <t>9781443180580</t>
  </si>
  <si>
    <t>9781443138055</t>
  </si>
  <si>
    <t>9781443154444</t>
  </si>
  <si>
    <t>9781443181600</t>
  </si>
  <si>
    <t>Série:  Absolument tout sur...</t>
  </si>
  <si>
    <t>Absolument tout sur les dauphins</t>
  </si>
  <si>
    <t>9781443174916</t>
  </si>
  <si>
    <t>Absolument tout sur les chiens</t>
  </si>
  <si>
    <t>Absolument tout ...les animaux de compagnie</t>
  </si>
  <si>
    <t>9781443164320</t>
  </si>
  <si>
    <t>9781443169837</t>
  </si>
  <si>
    <t>Absolument tout sur les roches et minéraux</t>
  </si>
  <si>
    <t>9781443154468</t>
  </si>
  <si>
    <t>Absolument tout sur la météo</t>
  </si>
  <si>
    <t>9781443160452</t>
  </si>
  <si>
    <t>Série:  Mon grand livre...</t>
  </si>
  <si>
    <t>Mon grand livre d'animaux de compagnie</t>
  </si>
  <si>
    <t>Mon grand livre des dinosaures</t>
  </si>
  <si>
    <t>Mon grand livre de petites bestioles</t>
  </si>
  <si>
    <t>Mon grand livre des comments</t>
  </si>
  <si>
    <t>Mon grand livre de l'espace</t>
  </si>
  <si>
    <t>Mon grand livre des pourquoi</t>
  </si>
  <si>
    <t>Mon grand livre des pourquoi T.02</t>
  </si>
  <si>
    <t>Mon grand livre des moyens de transport</t>
  </si>
  <si>
    <t>Mon grand livre de forêts tropicales</t>
  </si>
  <si>
    <t>9781443177405</t>
  </si>
  <si>
    <t>Mon grand livre de sciences</t>
  </si>
  <si>
    <t>9781443168724</t>
  </si>
  <si>
    <t>Mon grand livre du monde</t>
  </si>
  <si>
    <t>9781443180597</t>
  </si>
  <si>
    <t>9781443147651</t>
  </si>
  <si>
    <t>9781443165327</t>
  </si>
  <si>
    <t>9781443160988</t>
  </si>
  <si>
    <t>9781443154451</t>
  </si>
  <si>
    <t>9781443138017</t>
  </si>
  <si>
    <t>9781443169721</t>
  </si>
  <si>
    <t>9781443174015</t>
  </si>
  <si>
    <t>9781443181617</t>
  </si>
  <si>
    <t>Série:  Sais-tu pourquoi?</t>
  </si>
  <si>
    <t>L'encyclopédie de la terre</t>
  </si>
  <si>
    <t>L'encyclopédie de l'espace</t>
  </si>
  <si>
    <t>L'encyclopédie des dinosaures</t>
  </si>
  <si>
    <t>9782891447355</t>
  </si>
  <si>
    <t>L'encyclopédie des animaux</t>
  </si>
  <si>
    <t>9782891448789</t>
  </si>
  <si>
    <t>9782891447966</t>
  </si>
  <si>
    <t>9782891449335</t>
  </si>
  <si>
    <t>Série:  La grande imagerie</t>
  </si>
  <si>
    <t>Les papillons</t>
  </si>
  <si>
    <t>Les animaux de la jungle</t>
  </si>
  <si>
    <t>Le basketball</t>
  </si>
  <si>
    <t>Les romains</t>
  </si>
  <si>
    <t>Les chats</t>
  </si>
  <si>
    <t>Les chiens</t>
  </si>
  <si>
    <t>9782215171560</t>
  </si>
  <si>
    <t>Les records sportifs</t>
  </si>
  <si>
    <t>9782215159117</t>
  </si>
  <si>
    <t>9782215158394</t>
  </si>
  <si>
    <t>9782215159124</t>
  </si>
  <si>
    <t>9782215174769</t>
  </si>
  <si>
    <t>9782215158226</t>
  </si>
  <si>
    <t>9782215158080</t>
  </si>
  <si>
    <t>Série:  Mon premier imagier</t>
  </si>
  <si>
    <t>Je découvre l'Ontario</t>
  </si>
  <si>
    <t>9782898240348</t>
  </si>
  <si>
    <t>9782733881798</t>
  </si>
  <si>
    <t>Les sports d'été</t>
  </si>
  <si>
    <t>Les métiers du Québec</t>
  </si>
  <si>
    <t>9782733878682</t>
  </si>
  <si>
    <t>9782733884157</t>
  </si>
  <si>
    <t>Les insectes et les animaux minuscules...</t>
  </si>
  <si>
    <t>Série:  Scholastic - Sports</t>
  </si>
  <si>
    <t>Labo hockey</t>
  </si>
  <si>
    <t>Le hockey - ses supervedettes 2020-2021</t>
  </si>
  <si>
    <t>Le hockey - ses supervedettes 2018-2019</t>
  </si>
  <si>
    <t>9781443182119</t>
  </si>
  <si>
    <t>Le basketball - ses supervedettes 2020</t>
  </si>
  <si>
    <t>9781443107785</t>
  </si>
  <si>
    <t>9781443182676</t>
  </si>
  <si>
    <t>9781443163590</t>
  </si>
  <si>
    <t>Atlas mondial des dinosaures et...</t>
  </si>
  <si>
    <t>Atlas mondial des animaux</t>
  </si>
  <si>
    <t>9782924788363</t>
  </si>
  <si>
    <t>9782924788462</t>
  </si>
  <si>
    <t>Série:  Atlas mondial (Méga éditions)</t>
  </si>
  <si>
    <t>Éditions Goélette</t>
  </si>
  <si>
    <t>Je compte avec les animaux du monde</t>
  </si>
  <si>
    <t>Mon abécédaire des animaux du Québec</t>
  </si>
  <si>
    <t>9782898001932</t>
  </si>
  <si>
    <t>9782898001925</t>
  </si>
  <si>
    <t xml:space="preserve">Série:  Grand atlas des...  </t>
  </si>
  <si>
    <t>Grand atlas des voitures anciennes</t>
  </si>
  <si>
    <t>Grand atlas des tracteurs</t>
  </si>
  <si>
    <t>9791029507298</t>
  </si>
  <si>
    <t>9791029507151</t>
  </si>
  <si>
    <t>Guide de l'auto / Annuel de l'automobile</t>
  </si>
  <si>
    <t>Le guide de l'auto 2021</t>
  </si>
  <si>
    <t>L'annuel de l'automobile 2021</t>
  </si>
  <si>
    <t>9782761954365</t>
  </si>
  <si>
    <t>9782981401878</t>
  </si>
  <si>
    <t>9782897813079</t>
  </si>
  <si>
    <t>Juliette à Athènes</t>
  </si>
  <si>
    <t>5414301518815</t>
  </si>
  <si>
    <t>Camelot Jr  1 joueur 48 défis 4 ans +</t>
  </si>
  <si>
    <t>5414301513575</t>
  </si>
  <si>
    <t>Au voleur 1 joueur 80 défis 7 ans+</t>
  </si>
  <si>
    <t>5414301518556</t>
  </si>
  <si>
    <t>Parking tournis 1 joueur 60 défis 6 ans+</t>
  </si>
  <si>
    <t>5414301515180</t>
  </si>
  <si>
    <t>IQ Twist 1 joueur 120 défis 6 ans à adulte</t>
  </si>
  <si>
    <t>5414301518853</t>
  </si>
  <si>
    <t>Les trois petits cochons 1 joueur 48 défis 3-6 ans</t>
  </si>
  <si>
    <t>Agent secret 2-4 joueurs 8 ans +</t>
  </si>
  <si>
    <t>848362001071</t>
  </si>
  <si>
    <t>848362001118</t>
  </si>
  <si>
    <t>Les petits histoires -  1 à 4 joueurs 2 ans+</t>
  </si>
  <si>
    <t>848362013036</t>
  </si>
  <si>
    <t>Monts à mots - Roi Dogobert 2-4 jouers 4-7 ans</t>
  </si>
  <si>
    <t>620373052002</t>
  </si>
  <si>
    <t>Génies en herbe 5 joueurs + 12 ans +</t>
  </si>
  <si>
    <t>061152410017</t>
  </si>
  <si>
    <t>Passe-Partout La boîte à devinettes 3 ans, 2 joueurs+</t>
  </si>
  <si>
    <t>Monts à mots - Pictos 2-4 joueurs 3 ans +</t>
  </si>
  <si>
    <t>848362090013</t>
  </si>
  <si>
    <t>Expériences scientifiques 8 projets 8 ans+</t>
  </si>
  <si>
    <t>9781771326278</t>
  </si>
  <si>
    <t>848362011094</t>
  </si>
  <si>
    <t>Ti-Joe connaissant s'initie aux sports</t>
  </si>
  <si>
    <t>9782924788394</t>
  </si>
  <si>
    <t>Les loulous présentent .... chiffres, nombres, couleurs</t>
  </si>
  <si>
    <t>9782924788400</t>
  </si>
  <si>
    <t>Les loulous présentent .... l'alphabet</t>
  </si>
  <si>
    <t>88832000092</t>
  </si>
  <si>
    <t>88832000108</t>
  </si>
  <si>
    <t>Jeux Bribri Blablarama  Si/If 2-4 jouers 4+</t>
  </si>
  <si>
    <t>88832000085</t>
  </si>
  <si>
    <t>Jeux Bribri Blablarama Avant/Après 2-4 joueurs 4+</t>
  </si>
  <si>
    <t>Jeux Bribri Blablarama Et/Ou and or2-4 joueurs 4+</t>
  </si>
  <si>
    <t>9781443169790</t>
  </si>
  <si>
    <t>M. Noël</t>
  </si>
  <si>
    <t>9782012251984</t>
  </si>
  <si>
    <t>Les monsieur madame et le réveillons de Noël</t>
  </si>
  <si>
    <t>Mme Noël</t>
  </si>
  <si>
    <t>Les monsieur madame et le spectacle de Noël</t>
  </si>
  <si>
    <t>9782010033520</t>
  </si>
  <si>
    <t>9782012251991</t>
  </si>
  <si>
    <t>9782012102101</t>
  </si>
  <si>
    <t>Bizarre mais vrai! Noël</t>
  </si>
  <si>
    <t>La fabuleuse nuit de Noël</t>
  </si>
  <si>
    <t>Azuro et le défi du Père Noël</t>
  </si>
  <si>
    <t>Le Noël du sapin moche</t>
  </si>
  <si>
    <t>Le père Noël a peur des chiens</t>
  </si>
  <si>
    <t>9782897140434</t>
  </si>
  <si>
    <t>Le père Noël ne sais pas dire non</t>
  </si>
  <si>
    <t>9782897740153</t>
  </si>
  <si>
    <t>9782733886106</t>
  </si>
  <si>
    <t>9782898240126</t>
  </si>
  <si>
    <t>9782897142704</t>
  </si>
  <si>
    <t>804994271022</t>
  </si>
  <si>
    <t>Chante avec moi 100 chansons (4CD)</t>
  </si>
  <si>
    <t>9782898240058</t>
  </si>
  <si>
    <t>Zac et Zazou préparent Noël</t>
  </si>
  <si>
    <t>9782897094300</t>
  </si>
  <si>
    <t>Les DIY de Maélie - des poux dans la tête</t>
  </si>
  <si>
    <t>9782897461164</t>
  </si>
  <si>
    <t>Le père Noël n'est pas un cadeau</t>
  </si>
  <si>
    <t>9782897461386</t>
  </si>
  <si>
    <t>SupèreNoël à la rescousse des lutins</t>
  </si>
  <si>
    <t>Donner</t>
  </si>
  <si>
    <t>9782897143848</t>
  </si>
  <si>
    <t>Ce n'est pas comme ça qu'on joue au hockey!</t>
  </si>
  <si>
    <t>Des bisous? Ouache!!!</t>
  </si>
  <si>
    <t>9782764436639</t>
  </si>
  <si>
    <t>9782898240041</t>
  </si>
  <si>
    <t>9782895406402</t>
  </si>
  <si>
    <t>Pablo trouve un trésor</t>
  </si>
  <si>
    <t>Ils ne veulent pas jouer avec moi!!!</t>
  </si>
  <si>
    <t>Y'a pas de place chez nous</t>
  </si>
  <si>
    <t>Manchot au chaud</t>
  </si>
  <si>
    <t>9782897857783</t>
  </si>
  <si>
    <t>9782764431740</t>
  </si>
  <si>
    <t>9782924309605</t>
  </si>
  <si>
    <t>Andrée Poulin</t>
  </si>
  <si>
    <t>Mireille Messier</t>
  </si>
  <si>
    <t>9781459823273</t>
  </si>
  <si>
    <t>Trésor - prix littéraire jeunesse 2020</t>
  </si>
  <si>
    <t>9782924645246</t>
  </si>
  <si>
    <t>Tellement sauvage!</t>
  </si>
  <si>
    <t>9782924769867</t>
  </si>
  <si>
    <t>Sergent Billy</t>
  </si>
  <si>
    <t>Dominique Demers</t>
  </si>
  <si>
    <t>9782897854867</t>
  </si>
  <si>
    <t>Mélodie et le Minouf</t>
  </si>
  <si>
    <t>9782898240119</t>
  </si>
  <si>
    <t>Scélératatouille la sorcière sans fesses</t>
  </si>
  <si>
    <t>Sous-total</t>
  </si>
  <si>
    <t>Taxes</t>
  </si>
  <si>
    <t xml:space="preserve">Les autres titres sont disponibles en librairie ou sur commande:  </t>
  </si>
  <si>
    <t>100 blagues!</t>
  </si>
  <si>
    <t>Sans blagues! Et plus...</t>
  </si>
  <si>
    <t>9781443177658</t>
  </si>
  <si>
    <t>9781443173896</t>
  </si>
  <si>
    <t>9781443173087</t>
  </si>
  <si>
    <t>9781443168816</t>
  </si>
  <si>
    <t>9781443165778</t>
  </si>
  <si>
    <t>Tel:</t>
  </si>
  <si>
    <t>Jeux</t>
  </si>
  <si>
    <t>Sélection Noël</t>
  </si>
  <si>
    <t>Anxiété - Émotions - Bonnes manières</t>
  </si>
  <si>
    <t>Nous sommes gentils</t>
  </si>
  <si>
    <t>9781459826502</t>
  </si>
  <si>
    <t>9782035990051</t>
  </si>
  <si>
    <t>Je suis gentil</t>
  </si>
  <si>
    <t>9782035990099</t>
  </si>
  <si>
    <t>Je suis content</t>
  </si>
  <si>
    <t>9782035990068</t>
  </si>
  <si>
    <t>Je suis inquiet</t>
  </si>
  <si>
    <t>9782408016197</t>
  </si>
  <si>
    <t>Mes p'tits pourquoi 4-7 ans - La peur</t>
  </si>
  <si>
    <t>9782075122993</t>
  </si>
  <si>
    <t>La peur</t>
  </si>
  <si>
    <t>9782017023449</t>
  </si>
  <si>
    <t>Les émotions de Gaston - J'ai peur</t>
  </si>
  <si>
    <t>9782017092759</t>
  </si>
  <si>
    <t>Les émotions de Gaston - Je m'ennuie</t>
  </si>
  <si>
    <t>9791026401667</t>
  </si>
  <si>
    <t>La couleur des émotions</t>
  </si>
  <si>
    <t>9791026402497</t>
  </si>
  <si>
    <t>Le monstre des couleur va à l'école</t>
  </si>
  <si>
    <t>9782896626878</t>
  </si>
  <si>
    <t>L'anxiété racontée aux enfants</t>
  </si>
  <si>
    <t>9782924804049</t>
  </si>
  <si>
    <t>L'anxiété chez l'enfant et l'adolescent</t>
  </si>
  <si>
    <t>9781443160315</t>
  </si>
  <si>
    <t>Pas de stress!</t>
  </si>
  <si>
    <t>Virus</t>
  </si>
  <si>
    <t>9782898023095</t>
  </si>
  <si>
    <t>Tous unis contre les virus!</t>
  </si>
  <si>
    <t>9782897144647</t>
  </si>
  <si>
    <t>La grève des câlins</t>
  </si>
  <si>
    <t>9782923827476</t>
  </si>
  <si>
    <t>Cartons - Retour au calme 6 à 12 ans</t>
  </si>
  <si>
    <t>9782897391966</t>
  </si>
  <si>
    <t>C'est l'histoire d'un ours</t>
  </si>
  <si>
    <t>Albums variés</t>
  </si>
  <si>
    <t>9782897143756</t>
  </si>
  <si>
    <t>Clovis a peur des nuages</t>
  </si>
  <si>
    <t>9782226454133</t>
  </si>
  <si>
    <t>La star du Rock et ses camarades de classe</t>
  </si>
  <si>
    <t>Moi et mes émotions</t>
  </si>
  <si>
    <t>9781443177900</t>
  </si>
  <si>
    <t>9781443149778</t>
  </si>
  <si>
    <t>La ronde des émotions</t>
  </si>
  <si>
    <t>9781443168540</t>
  </si>
  <si>
    <t>Qu'est-ce qui t'angoisse?</t>
  </si>
  <si>
    <t>9782374080246</t>
  </si>
  <si>
    <t>Accroche-toi, ours!</t>
  </si>
  <si>
    <t>9782745962096</t>
  </si>
  <si>
    <t>La pire des princesses</t>
  </si>
  <si>
    <t>9781443182362</t>
  </si>
  <si>
    <t>Toutes sortes d'amis</t>
  </si>
  <si>
    <t>9782092566756</t>
  </si>
  <si>
    <t>À l'école des abeilles</t>
  </si>
  <si>
    <t>9782897390563</t>
  </si>
  <si>
    <t>Un million de questions!</t>
  </si>
  <si>
    <t>9782361933869</t>
  </si>
  <si>
    <t>Alceste-la-chouette roi du camouflage</t>
  </si>
  <si>
    <t>9782877675673</t>
  </si>
  <si>
    <t>Petite beauté</t>
  </si>
  <si>
    <t>9782035944382</t>
  </si>
  <si>
    <t>Martin fait des bêtises</t>
  </si>
  <si>
    <t>9782013978699</t>
  </si>
  <si>
    <t>Génial ce chapeau!</t>
  </si>
  <si>
    <t>Munsch les classiques - Mes émotions</t>
  </si>
  <si>
    <t>9781443185950</t>
  </si>
  <si>
    <t>9781443177214</t>
  </si>
  <si>
    <t>Munsch les classiques - ABC</t>
  </si>
  <si>
    <t>9781443180528</t>
  </si>
  <si>
    <t>Munsch les classiques - 123</t>
  </si>
  <si>
    <t>9781443160049</t>
  </si>
  <si>
    <t>Veux-tu être mon ami?</t>
  </si>
  <si>
    <t>9782897143350</t>
  </si>
  <si>
    <t>La doudou qui était amoureuse d'un hamster</t>
  </si>
  <si>
    <t>9782897143022</t>
  </si>
  <si>
    <t>La doudou qui aimait trop le chocolat</t>
  </si>
  <si>
    <t>La doudou qui ne sentait pas bon</t>
  </si>
  <si>
    <t>9782897141547</t>
  </si>
  <si>
    <t>La doudou qui disait non au père Noël</t>
  </si>
  <si>
    <t>9782898101038</t>
  </si>
  <si>
    <t>Détective hors norme</t>
  </si>
  <si>
    <t>9781443182300</t>
  </si>
  <si>
    <t>Grous ours superhéros</t>
  </si>
  <si>
    <t>9781443175975</t>
  </si>
  <si>
    <t>Thelma la licorne</t>
  </si>
  <si>
    <t>Thelma la licorne - le retour</t>
  </si>
  <si>
    <t>9781443164207</t>
  </si>
  <si>
    <t>Haleine de chien</t>
  </si>
  <si>
    <t>9781443185646</t>
  </si>
  <si>
    <t>9781443181730</t>
  </si>
  <si>
    <t>Pas moi</t>
  </si>
  <si>
    <t>Elise Gravel</t>
  </si>
  <si>
    <t>Série:  Légo</t>
  </si>
  <si>
    <t>9781443159708</t>
  </si>
  <si>
    <t>Réaction en chaîne</t>
  </si>
  <si>
    <t>9782215168355</t>
  </si>
  <si>
    <t>Zoé en colère</t>
  </si>
  <si>
    <t>Zoé chez le médecin</t>
  </si>
  <si>
    <t>9782215160595</t>
  </si>
  <si>
    <t>9782215146018</t>
  </si>
  <si>
    <t>Zoé à la fête foraine</t>
  </si>
  <si>
    <t>9782733836217</t>
  </si>
  <si>
    <t>Joyeux Noël petite taupe</t>
  </si>
  <si>
    <t>Petite taupe ouvre-moi ta porte!</t>
  </si>
  <si>
    <t>9782733815922</t>
  </si>
  <si>
    <t>Une surprise pour petite taupe</t>
  </si>
  <si>
    <t>9782733835463</t>
  </si>
  <si>
    <t>9781443185936</t>
  </si>
  <si>
    <t>Éléphant et Rosie - Aïe ma trompe</t>
  </si>
  <si>
    <t>Éléphant et Rosie - Je pars!</t>
  </si>
  <si>
    <t>Éléphant et Rosie - Mon ami est triste</t>
  </si>
  <si>
    <t>9781443169127</t>
  </si>
  <si>
    <t>9781443173506</t>
  </si>
  <si>
    <t>Éléphant et Rosie - Une crème glacée à partager</t>
  </si>
  <si>
    <t>9781443174923</t>
  </si>
  <si>
    <t>9782733844069</t>
  </si>
  <si>
    <t>Le loup qui avait la tête dans les étoiles</t>
  </si>
  <si>
    <t>9782733822999</t>
  </si>
  <si>
    <t>Le loup qui cherchait une amoureuse</t>
  </si>
  <si>
    <t>9782733851487</t>
  </si>
  <si>
    <t>Le loup qui apprivoisait ses émotions</t>
  </si>
  <si>
    <t>9782733835142</t>
  </si>
  <si>
    <t>Le loup qui enquêtait au musée</t>
  </si>
  <si>
    <t>9782733815915</t>
  </si>
  <si>
    <t>Le loup qui voulait changer de couleur</t>
  </si>
  <si>
    <t>Titre</t>
  </si>
  <si>
    <t>Vous pouvez rajouter des titres à votre commande en incluant le ISBN et le titre du livre  dans les cases ci-dessous</t>
  </si>
  <si>
    <t>Série:  Seyrawyn</t>
  </si>
  <si>
    <t>http://facebook.com/coindulivre</t>
  </si>
  <si>
    <t>http://instagram.com/coindulivre</t>
  </si>
  <si>
    <t>9782924204832</t>
  </si>
  <si>
    <t>Choisir son oeuf de dragon</t>
  </si>
  <si>
    <t>9782924204443</t>
  </si>
  <si>
    <t>Zoé et son oeuf de dragon mauve</t>
  </si>
  <si>
    <t>9782924204412</t>
  </si>
  <si>
    <t>Nothat et son oeuf de dragon rouge</t>
  </si>
  <si>
    <t>Les autres titres également disponibles</t>
  </si>
  <si>
    <t>Spécifiez la couleur d'oeuf que vous désirez</t>
  </si>
  <si>
    <t>Nous avons également une grande sélection de cahiers d'activités de la maternelle à la 6e année</t>
  </si>
  <si>
    <t>Ensemble - oeuf de dragon</t>
  </si>
  <si>
    <t>Aussi disponible, livre de cuisine, romans adultes et beaucoup plus</t>
  </si>
  <si>
    <t>Livres à rajouter à votre commande:</t>
  </si>
  <si>
    <t>Couleurs disponible pour les oeufs:</t>
  </si>
  <si>
    <t>Or, Argent, Bronze, Noir, Rouge, Blanc, Bleu, Vert, Rose, Mauve</t>
  </si>
  <si>
    <t>Belle les découvertes</t>
  </si>
  <si>
    <t>Cendrillon monte sur schène</t>
  </si>
  <si>
    <t>Ariel fait des vagues</t>
  </si>
  <si>
    <t>9782764360002</t>
  </si>
  <si>
    <t>9782764360019</t>
  </si>
  <si>
    <t>9782764360026</t>
  </si>
  <si>
    <t>Barbie agent secret</t>
  </si>
  <si>
    <t>9782764341490</t>
  </si>
  <si>
    <t>Star Wars:  La menace fantôme</t>
  </si>
  <si>
    <t>Star Wars rebels:  Chopper à la rescousse</t>
  </si>
  <si>
    <t>Star Wars Rebels:  Le piège de l'inquisiteur</t>
  </si>
  <si>
    <t>Star Wars:  La revanche des sith</t>
  </si>
  <si>
    <t>La Pat'Patrouille - Dans la jungle</t>
  </si>
  <si>
    <t>La Pat'Patrouille - La créature marine</t>
  </si>
  <si>
    <t>La Pat'Patrouille - L'éboulement</t>
  </si>
  <si>
    <t>9782764342237</t>
  </si>
  <si>
    <t>9782764342954</t>
  </si>
  <si>
    <t>9782764344743</t>
  </si>
  <si>
    <t>9782764341513</t>
  </si>
  <si>
    <t>9782764344194</t>
  </si>
  <si>
    <t>9782764360545</t>
  </si>
  <si>
    <t>9782764342183</t>
  </si>
  <si>
    <t>Spider-Man:  L'ultime Spider-Man</t>
  </si>
  <si>
    <t>9782764360569</t>
  </si>
  <si>
    <t>Black Panther:  La légende de Black Panther</t>
  </si>
  <si>
    <t>9782764360538</t>
  </si>
  <si>
    <t>9782764360040</t>
  </si>
  <si>
    <t>La Pat'Patrouille - Les pouvoirs de la superpatrouille</t>
  </si>
  <si>
    <t>9782764359570</t>
  </si>
  <si>
    <t>Capitaine Marvel - Pleine puissance</t>
  </si>
  <si>
    <t>Avengers:  La bataille contre l'ordre noir</t>
  </si>
  <si>
    <t>9782764359594</t>
  </si>
  <si>
    <t>Avengers 2:  Thanos et le gant de l'infini</t>
  </si>
  <si>
    <t>9782764360033</t>
  </si>
  <si>
    <t>Mulan</t>
  </si>
  <si>
    <t>9782764359990</t>
  </si>
  <si>
    <t>Disney junior:  Mickey journée de camping</t>
  </si>
  <si>
    <t>9782764360552</t>
  </si>
  <si>
    <t>Histoire de jouets 4</t>
  </si>
  <si>
    <t>9782764359051</t>
  </si>
  <si>
    <t>Collection:  Les petits classiques (Disney)</t>
  </si>
  <si>
    <t>Cahiers d'activités</t>
  </si>
  <si>
    <t>Pour réussir ma 1ère année tout en s'amusant</t>
  </si>
  <si>
    <t>Pour réussir ma 2e année tout en s'amusant</t>
  </si>
  <si>
    <t>Pour réussir ma 3e année tout en s'amusant</t>
  </si>
  <si>
    <t>Pour réussir ma 4e année tout en s'amusant</t>
  </si>
  <si>
    <t>Pour réussir ma 5e année tout en s'amusant</t>
  </si>
  <si>
    <t>Pour réussir ma 6e année tout en s'amusant</t>
  </si>
  <si>
    <t>9782761788021</t>
  </si>
  <si>
    <t>Plus de 100 tests - 1ère année</t>
  </si>
  <si>
    <t>Plus de 100 tests - 2e année</t>
  </si>
  <si>
    <t>Plus de 100 tests - 3e année</t>
  </si>
  <si>
    <t>Plus de 100 tests - 4e année</t>
  </si>
  <si>
    <t>Plus de 100 tests - 5e année</t>
  </si>
  <si>
    <t>Plus de 100 tests - 6e année</t>
  </si>
  <si>
    <t>9782897422240</t>
  </si>
  <si>
    <t>9782897422202</t>
  </si>
  <si>
    <t>9782897422172</t>
  </si>
  <si>
    <t>9782897422219</t>
  </si>
  <si>
    <t>9782897422226</t>
  </si>
  <si>
    <t>9782897422233</t>
  </si>
  <si>
    <t>9782761788038</t>
  </si>
  <si>
    <t>9782761788045</t>
  </si>
  <si>
    <t>9782761788069</t>
  </si>
  <si>
    <t>9782761789196</t>
  </si>
  <si>
    <t>Pour réussir ma maternelle coffret</t>
  </si>
  <si>
    <t>9782761788052</t>
  </si>
  <si>
    <t>9782761788076</t>
  </si>
  <si>
    <t>Guinness</t>
  </si>
  <si>
    <t>9781913484064</t>
  </si>
  <si>
    <t>Quantité limitée</t>
  </si>
  <si>
    <t>Guinness World Records 2021</t>
  </si>
  <si>
    <t>Encyclopédie</t>
  </si>
  <si>
    <t>9782897816193</t>
  </si>
  <si>
    <t>Le grand livre des animaux</t>
  </si>
  <si>
    <t>9782897815936</t>
  </si>
  <si>
    <t>L'incroyable encyclopédie visuelle de la science</t>
  </si>
  <si>
    <t>ISBN / Code Barre</t>
  </si>
  <si>
    <t>Courriel:</t>
  </si>
  <si>
    <t>Veuillez notez que les titres ajouter dans la section ci-dessus ne sont pas comptabilisés dans votre total indiqué plus haut</t>
  </si>
  <si>
    <t>Spécial</t>
  </si>
  <si>
    <t>No Coll/Qté</t>
  </si>
  <si>
    <t>9782895913979</t>
  </si>
  <si>
    <t>Sacrifices chez les mayas</t>
  </si>
  <si>
    <t>Pour plus de suggestions et/ou participer à nos concours, consultez nos pages:</t>
  </si>
  <si>
    <t>*** NOUS VOUS CONTACTERONS PAR TÉLÉPHONE OU COURRIEL AFIN DE FINALISER VOTRE ACHAT ***</t>
  </si>
  <si>
    <t>Collection:  Recruté par le CH</t>
  </si>
  <si>
    <t>*** Une ristourne sur vos achats sera également remise à l'école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</si>
</sst>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273C18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Arial"/>
      <family val="2"/>
    </font>
    <font>
      <sz val="9"/>
      <color rgb="FF202020"/>
      <name val="Calibri"/>
      <family val="2"/>
      <scheme val="minor"/>
    </font>
    <font>
      <sz val="10"/>
      <color rgb="FF202020"/>
      <name val="Arial"/>
      <family val="2"/>
    </font>
    <font>
      <sz val="8"/>
      <color rgb="FF202020"/>
      <name val="Calibri"/>
      <family val="2"/>
      <scheme val="minor"/>
    </font>
    <font>
      <sz val="8"/>
      <color rgb="FF202020"/>
      <name val="Arial"/>
      <family val="2"/>
    </font>
    <font>
      <b/>
      <sz val="14"/>
      <color theme="4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4"/>
      <color rgb="FF273C18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9"/>
      <name val="Source Sans Pro"/>
      <family val="2"/>
    </font>
    <font>
      <sz val="9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6B6B6B"/>
      <name val="Calibri"/>
      <family val="2"/>
    </font>
    <font>
      <sz val="8"/>
      <color rgb="FFFF00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rgb="FF202020"/>
      <name val="Arial"/>
      <family val="2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1">
    <xf numFmtId="0" fontId="0" fillId="0" borderId="0" xfId="0"/>
    <xf numFmtId="0" fontId="0" fillId="0" borderId="0" xfId="0" applyBorder="1"/>
    <xf numFmtId="0" fontId="0" fillId="2" borderId="0" xfId="0" applyFill="1"/>
    <xf numFmtId="0" fontId="3" fillId="0" borderId="0" xfId="0" applyFont="1" applyAlignment="1">
      <alignment horizontal="center"/>
    </xf>
    <xf numFmtId="44" fontId="3" fillId="0" borderId="0" xfId="1" applyFont="1" applyAlignment="1">
      <alignment horizontal="center"/>
    </xf>
    <xf numFmtId="0" fontId="3" fillId="2" borderId="0" xfId="0" applyFont="1" applyFill="1" applyAlignment="1">
      <alignment horizontal="center"/>
    </xf>
    <xf numFmtId="44" fontId="3" fillId="2" borderId="0" xfId="1" applyFont="1" applyFill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3" fillId="0" borderId="4" xfId="0" applyFont="1" applyBorder="1"/>
    <xf numFmtId="0" fontId="3" fillId="0" borderId="4" xfId="0" applyFont="1" applyBorder="1" applyAlignment="1">
      <alignment horizontal="center" vertical="top"/>
    </xf>
    <xf numFmtId="0" fontId="3" fillId="0" borderId="4" xfId="0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0" fontId="3" fillId="0" borderId="0" xfId="0" applyFont="1" applyBorder="1"/>
    <xf numFmtId="44" fontId="3" fillId="0" borderId="0" xfId="1" applyFont="1" applyBorder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top"/>
    </xf>
    <xf numFmtId="49" fontId="0" fillId="0" borderId="0" xfId="0" applyNumberFormat="1"/>
    <xf numFmtId="49" fontId="6" fillId="0" borderId="0" xfId="0" applyNumberFormat="1" applyFont="1" applyFill="1" applyBorder="1"/>
    <xf numFmtId="49" fontId="7" fillId="2" borderId="0" xfId="0" applyNumberFormat="1" applyFont="1" applyFill="1"/>
    <xf numFmtId="49" fontId="5" fillId="0" borderId="0" xfId="0" quotePrefix="1" applyNumberFormat="1" applyFont="1" applyBorder="1"/>
    <xf numFmtId="49" fontId="4" fillId="2" borderId="0" xfId="0" applyNumberFormat="1" applyFont="1" applyFill="1"/>
    <xf numFmtId="49" fontId="3" fillId="0" borderId="0" xfId="0" applyNumberFormat="1" applyFont="1"/>
    <xf numFmtId="49" fontId="2" fillId="3" borderId="0" xfId="0" applyNumberFormat="1" applyFont="1" applyFill="1"/>
    <xf numFmtId="49" fontId="9" fillId="0" borderId="0" xfId="0" quotePrefix="1" applyNumberFormat="1" applyFont="1" applyBorder="1"/>
    <xf numFmtId="0" fontId="3" fillId="0" borderId="4" xfId="0" applyFont="1" applyFill="1" applyBorder="1"/>
    <xf numFmtId="0" fontId="3" fillId="4" borderId="4" xfId="0" applyFont="1" applyFill="1" applyBorder="1" applyAlignment="1">
      <alignment horizontal="center"/>
    </xf>
    <xf numFmtId="44" fontId="3" fillId="4" borderId="4" xfId="1" applyFont="1" applyFill="1" applyBorder="1" applyAlignment="1">
      <alignment horizontal="center"/>
    </xf>
    <xf numFmtId="0" fontId="3" fillId="4" borderId="4" xfId="0" applyFont="1" applyFill="1" applyBorder="1"/>
    <xf numFmtId="49" fontId="3" fillId="0" borderId="4" xfId="0" applyNumberFormat="1" applyFont="1" applyFill="1" applyBorder="1"/>
    <xf numFmtId="0" fontId="3" fillId="4" borderId="4" xfId="0" applyFont="1" applyFill="1" applyBorder="1" applyAlignment="1">
      <alignment horizontal="center" vertical="top"/>
    </xf>
    <xf numFmtId="49" fontId="3" fillId="0" borderId="0" xfId="0" quotePrefix="1" applyNumberFormat="1" applyFont="1" applyBorder="1"/>
    <xf numFmtId="49" fontId="3" fillId="0" borderId="4" xfId="0" quotePrefix="1" applyNumberFormat="1" applyFont="1" applyBorder="1"/>
    <xf numFmtId="0" fontId="5" fillId="0" borderId="0" xfId="0" applyFont="1"/>
    <xf numFmtId="0" fontId="3" fillId="0" borderId="5" xfId="0" applyFont="1" applyBorder="1"/>
    <xf numFmtId="0" fontId="3" fillId="0" borderId="5" xfId="0" applyFont="1" applyFill="1" applyBorder="1"/>
    <xf numFmtId="0" fontId="10" fillId="0" borderId="4" xfId="0" quotePrefix="1" applyFont="1" applyBorder="1"/>
    <xf numFmtId="0" fontId="11" fillId="0" borderId="4" xfId="0" applyFont="1" applyBorder="1"/>
    <xf numFmtId="0" fontId="12" fillId="0" borderId="4" xfId="0" quotePrefix="1" applyFont="1" applyBorder="1"/>
    <xf numFmtId="0" fontId="8" fillId="0" borderId="4" xfId="0" applyFont="1" applyBorder="1"/>
    <xf numFmtId="49" fontId="16" fillId="2" borderId="0" xfId="0" applyNumberFormat="1" applyFont="1" applyFill="1"/>
    <xf numFmtId="0" fontId="0" fillId="0" borderId="4" xfId="0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4" xfId="0" applyFont="1" applyBorder="1" applyAlignment="1">
      <alignment horizontal="center"/>
    </xf>
    <xf numFmtId="44" fontId="8" fillId="0" borderId="4" xfId="1" applyFont="1" applyBorder="1" applyAlignment="1">
      <alignment horizontal="center"/>
    </xf>
    <xf numFmtId="44" fontId="3" fillId="0" borderId="4" xfId="0" applyNumberFormat="1" applyFont="1" applyBorder="1" applyAlignment="1">
      <alignment horizontal="center"/>
    </xf>
    <xf numFmtId="44" fontId="3" fillId="0" borderId="0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17" fillId="2" borderId="0" xfId="0" applyNumberFormat="1" applyFont="1" applyFill="1"/>
    <xf numFmtId="0" fontId="13" fillId="0" borderId="0" xfId="0" quotePrefix="1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 vertical="top"/>
    </xf>
    <xf numFmtId="0" fontId="8" fillId="0" borderId="0" xfId="0" applyFont="1" applyBorder="1" applyAlignment="1">
      <alignment horizontal="center"/>
    </xf>
    <xf numFmtId="44" fontId="8" fillId="0" borderId="0" xfId="1" applyFont="1" applyBorder="1" applyAlignment="1">
      <alignment horizontal="center"/>
    </xf>
    <xf numFmtId="49" fontId="18" fillId="2" borderId="0" xfId="0" applyNumberFormat="1" applyFont="1" applyFill="1"/>
    <xf numFmtId="49" fontId="3" fillId="0" borderId="4" xfId="0" applyNumberFormat="1" applyFont="1" applyBorder="1"/>
    <xf numFmtId="0" fontId="3" fillId="0" borderId="4" xfId="0" quotePrefix="1" applyFont="1" applyBorder="1"/>
    <xf numFmtId="0" fontId="19" fillId="0" borderId="4" xfId="0" applyFont="1" applyBorder="1"/>
    <xf numFmtId="0" fontId="5" fillId="0" borderId="0" xfId="0" quotePrefix="1" applyFont="1" applyBorder="1"/>
    <xf numFmtId="0" fontId="3" fillId="0" borderId="0" xfId="0" quotePrefix="1" applyFont="1" applyBorder="1"/>
    <xf numFmtId="0" fontId="15" fillId="0" borderId="0" xfId="0" quotePrefix="1" applyFont="1" applyBorder="1"/>
    <xf numFmtId="0" fontId="19" fillId="0" borderId="0" xfId="0" applyFont="1" applyBorder="1"/>
    <xf numFmtId="49" fontId="10" fillId="0" borderId="4" xfId="0" quotePrefix="1" applyNumberFormat="1" applyFont="1" applyBorder="1"/>
    <xf numFmtId="49" fontId="0" fillId="5" borderId="0" xfId="0" applyNumberFormat="1" applyFill="1"/>
    <xf numFmtId="0" fontId="0" fillId="5" borderId="0" xfId="0" applyFill="1"/>
    <xf numFmtId="0" fontId="0" fillId="5" borderId="0" xfId="0" applyFill="1" applyAlignment="1">
      <alignment horizontal="center" vertical="top"/>
    </xf>
    <xf numFmtId="0" fontId="3" fillId="5" borderId="0" xfId="0" applyFont="1" applyFill="1" applyAlignment="1">
      <alignment horizontal="center"/>
    </xf>
    <xf numFmtId="44" fontId="3" fillId="5" borderId="0" xfId="1" applyFont="1" applyFill="1" applyAlignment="1">
      <alignment horizontal="center"/>
    </xf>
    <xf numFmtId="0" fontId="3" fillId="5" borderId="1" xfId="0" applyFont="1" applyFill="1" applyBorder="1" applyAlignment="1">
      <alignment horizontal="center"/>
    </xf>
    <xf numFmtId="49" fontId="0" fillId="4" borderId="0" xfId="0" applyNumberFormat="1" applyFill="1"/>
    <xf numFmtId="0" fontId="0" fillId="4" borderId="0" xfId="0" applyFill="1"/>
    <xf numFmtId="0" fontId="0" fillId="4" borderId="0" xfId="0" applyFill="1" applyAlignment="1">
      <alignment horizontal="center" vertical="top"/>
    </xf>
    <xf numFmtId="0" fontId="3" fillId="4" borderId="0" xfId="0" applyFont="1" applyFill="1" applyAlignment="1">
      <alignment horizontal="center"/>
    </xf>
    <xf numFmtId="44" fontId="3" fillId="4" borderId="0" xfId="1" applyFont="1" applyFill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4" borderId="0" xfId="0" applyFill="1" applyBorder="1"/>
    <xf numFmtId="49" fontId="8" fillId="0" borderId="0" xfId="0" applyNumberFormat="1" applyFont="1"/>
    <xf numFmtId="0" fontId="21" fillId="0" borderId="4" xfId="0" quotePrefix="1" applyFont="1" applyBorder="1"/>
    <xf numFmtId="44" fontId="23" fillId="0" borderId="4" xfId="1" applyFont="1" applyBorder="1" applyAlignment="1">
      <alignment horizontal="center"/>
    </xf>
    <xf numFmtId="44" fontId="23" fillId="0" borderId="4" xfId="0" applyNumberFormat="1" applyFont="1" applyBorder="1" applyAlignment="1">
      <alignment horizontal="center"/>
    </xf>
    <xf numFmtId="49" fontId="20" fillId="0" borderId="0" xfId="0" quotePrefix="1" applyNumberFormat="1" applyFont="1" applyBorder="1"/>
    <xf numFmtId="0" fontId="12" fillId="0" borderId="0" xfId="0" quotePrefix="1" applyFont="1" applyBorder="1"/>
    <xf numFmtId="0" fontId="8" fillId="4" borderId="4" xfId="0" applyFont="1" applyFill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25" fillId="0" borderId="0" xfId="0" quotePrefix="1" applyFont="1" applyBorder="1"/>
    <xf numFmtId="0" fontId="8" fillId="4" borderId="4" xfId="0" applyFont="1" applyFill="1" applyBorder="1"/>
    <xf numFmtId="0" fontId="8" fillId="4" borderId="4" xfId="0" applyFont="1" applyFill="1" applyBorder="1" applyAlignment="1">
      <alignment horizontal="center"/>
    </xf>
    <xf numFmtId="44" fontId="8" fillId="4" borderId="4" xfId="1" applyFont="1" applyFill="1" applyBorder="1" applyAlignment="1">
      <alignment horizontal="center"/>
    </xf>
    <xf numFmtId="44" fontId="8" fillId="0" borderId="4" xfId="0" applyNumberFormat="1" applyFont="1" applyBorder="1" applyAlignment="1">
      <alignment horizontal="center"/>
    </xf>
    <xf numFmtId="0" fontId="20" fillId="0" borderId="4" xfId="0" applyFont="1" applyBorder="1"/>
    <xf numFmtId="0" fontId="8" fillId="0" borderId="5" xfId="0" applyFont="1" applyBorder="1"/>
    <xf numFmtId="0" fontId="15" fillId="0" borderId="0" xfId="0" applyFont="1"/>
    <xf numFmtId="0" fontId="20" fillId="0" borderId="4" xfId="0" applyFont="1" applyBorder="1" applyAlignment="1">
      <alignment horizontal="center" vertical="top"/>
    </xf>
    <xf numFmtId="0" fontId="20" fillId="0" borderId="4" xfId="0" applyFont="1" applyBorder="1" applyAlignment="1">
      <alignment horizontal="center"/>
    </xf>
    <xf numFmtId="44" fontId="20" fillId="0" borderId="4" xfId="1" applyFont="1" applyBorder="1" applyAlignment="1">
      <alignment horizontal="center"/>
    </xf>
    <xf numFmtId="44" fontId="20" fillId="0" borderId="4" xfId="0" applyNumberFormat="1" applyFont="1" applyBorder="1" applyAlignment="1">
      <alignment horizontal="center"/>
    </xf>
    <xf numFmtId="0" fontId="22" fillId="0" borderId="4" xfId="0" quotePrefix="1" applyFont="1" applyBorder="1"/>
    <xf numFmtId="0" fontId="23" fillId="0" borderId="4" xfId="0" quotePrefix="1" applyFont="1" applyBorder="1"/>
    <xf numFmtId="0" fontId="26" fillId="0" borderId="4" xfId="0" applyFont="1" applyBorder="1"/>
    <xf numFmtId="0" fontId="26" fillId="0" borderId="4" xfId="0" applyFont="1" applyBorder="1" applyAlignment="1">
      <alignment horizontal="center" vertical="top"/>
    </xf>
    <xf numFmtId="0" fontId="26" fillId="0" borderId="4" xfId="0" applyFont="1" applyBorder="1" applyAlignment="1">
      <alignment horizontal="center"/>
    </xf>
    <xf numFmtId="44" fontId="26" fillId="0" borderId="4" xfId="1" applyFont="1" applyBorder="1" applyAlignment="1">
      <alignment horizontal="center"/>
    </xf>
    <xf numFmtId="0" fontId="19" fillId="0" borderId="4" xfId="0" quotePrefix="1" applyFont="1" applyBorder="1"/>
    <xf numFmtId="49" fontId="27" fillId="2" borderId="0" xfId="0" applyNumberFormat="1" applyFont="1" applyFill="1"/>
    <xf numFmtId="44" fontId="3" fillId="0" borderId="0" xfId="0" applyNumberFormat="1" applyFont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4" fontId="6" fillId="0" borderId="0" xfId="1" applyFont="1" applyAlignment="1">
      <alignment horizontal="center"/>
    </xf>
    <xf numFmtId="0" fontId="14" fillId="0" borderId="0" xfId="0" quotePrefix="1" applyFont="1" applyBorder="1"/>
    <xf numFmtId="49" fontId="8" fillId="0" borderId="0" xfId="0" applyNumberFormat="1" applyFont="1" applyBorder="1"/>
    <xf numFmtId="49" fontId="29" fillId="0" borderId="0" xfId="0" applyNumberFormat="1" applyFont="1"/>
    <xf numFmtId="49" fontId="2" fillId="5" borderId="0" xfId="0" applyNumberFormat="1" applyFont="1" applyFill="1"/>
    <xf numFmtId="0" fontId="31" fillId="0" borderId="0" xfId="2" applyAlignment="1">
      <alignment horizontal="left"/>
    </xf>
    <xf numFmtId="0" fontId="6" fillId="0" borderId="0" xfId="0" applyFont="1" applyAlignment="1">
      <alignment horizontal="left"/>
    </xf>
    <xf numFmtId="0" fontId="0" fillId="6" borderId="0" xfId="0" applyFill="1"/>
    <xf numFmtId="49" fontId="24" fillId="0" borderId="0" xfId="0" applyNumberFormat="1" applyFont="1"/>
    <xf numFmtId="49" fontId="0" fillId="6" borderId="0" xfId="0" applyNumberFormat="1" applyFill="1"/>
    <xf numFmtId="0" fontId="3" fillId="0" borderId="2" xfId="0" applyFont="1" applyBorder="1" applyAlignment="1">
      <alignment horizontal="center"/>
    </xf>
    <xf numFmtId="44" fontId="3" fillId="0" borderId="2" xfId="1" applyFont="1" applyBorder="1" applyAlignment="1">
      <alignment horizontal="center"/>
    </xf>
    <xf numFmtId="0" fontId="28" fillId="4" borderId="0" xfId="0" applyFont="1" applyFill="1"/>
    <xf numFmtId="0" fontId="28" fillId="4" borderId="0" xfId="0" applyFont="1" applyFill="1" applyAlignment="1">
      <alignment horizontal="center" vertical="top"/>
    </xf>
    <xf numFmtId="0" fontId="32" fillId="4" borderId="0" xfId="0" applyFont="1" applyFill="1" applyAlignment="1">
      <alignment horizontal="center"/>
    </xf>
    <xf numFmtId="44" fontId="32" fillId="4" borderId="0" xfId="1" applyFont="1" applyFill="1" applyAlignment="1">
      <alignment horizontal="center"/>
    </xf>
    <xf numFmtId="49" fontId="2" fillId="4" borderId="0" xfId="0" applyNumberFormat="1" applyFont="1" applyFill="1"/>
    <xf numFmtId="49" fontId="0" fillId="7" borderId="0" xfId="0" applyNumberFormat="1" applyFill="1"/>
    <xf numFmtId="0" fontId="0" fillId="7" borderId="0" xfId="0" applyFill="1"/>
    <xf numFmtId="0" fontId="0" fillId="7" borderId="0" xfId="0" applyFill="1" applyAlignment="1">
      <alignment horizontal="center" vertical="top"/>
    </xf>
    <xf numFmtId="0" fontId="3" fillId="7" borderId="0" xfId="0" applyFont="1" applyFill="1" applyAlignment="1">
      <alignment horizontal="center"/>
    </xf>
    <xf numFmtId="44" fontId="3" fillId="7" borderId="0" xfId="1" applyFont="1" applyFill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/>
    <xf numFmtId="0" fontId="2" fillId="4" borderId="0" xfId="0" applyFont="1" applyFill="1"/>
    <xf numFmtId="49" fontId="2" fillId="0" borderId="0" xfId="0" applyNumberFormat="1" applyFont="1"/>
    <xf numFmtId="49" fontId="16" fillId="4" borderId="0" xfId="0" applyNumberFormat="1" applyFont="1" applyFill="1"/>
    <xf numFmtId="44" fontId="6" fillId="5" borderId="4" xfId="0" applyNumberFormat="1" applyFont="1" applyFill="1" applyBorder="1" applyAlignment="1">
      <alignment horizontal="center"/>
    </xf>
    <xf numFmtId="44" fontId="33" fillId="7" borderId="0" xfId="1" applyFont="1" applyFill="1" applyAlignment="1">
      <alignment horizontal="center"/>
    </xf>
    <xf numFmtId="0" fontId="11" fillId="0" borderId="4" xfId="0" quotePrefix="1" applyFont="1" applyBorder="1"/>
    <xf numFmtId="44" fontId="2" fillId="5" borderId="0" xfId="1" applyFont="1" applyFill="1" applyAlignment="1">
      <alignment horizontal="left"/>
    </xf>
    <xf numFmtId="44" fontId="3" fillId="0" borderId="3" xfId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4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44" fontId="6" fillId="2" borderId="0" xfId="1" applyFont="1" applyFill="1" applyAlignment="1">
      <alignment horizontal="center"/>
    </xf>
    <xf numFmtId="49" fontId="21" fillId="0" borderId="4" xfId="0" applyNumberFormat="1" applyFont="1" applyBorder="1"/>
    <xf numFmtId="0" fontId="35" fillId="0" borderId="4" xfId="0" quotePrefix="1" applyFont="1" applyBorder="1"/>
    <xf numFmtId="49" fontId="21" fillId="0" borderId="4" xfId="0" quotePrefix="1" applyNumberFormat="1" applyFont="1" applyBorder="1"/>
    <xf numFmtId="0" fontId="36" fillId="0" borderId="0" xfId="0" applyFont="1" applyAlignment="1">
      <alignment horizontal="left"/>
    </xf>
    <xf numFmtId="0" fontId="21" fillId="0" borderId="4" xfId="0" applyFont="1" applyBorder="1"/>
    <xf numFmtId="0" fontId="21" fillId="0" borderId="4" xfId="0" applyFont="1" applyBorder="1" applyAlignment="1">
      <alignment horizontal="center" vertical="top"/>
    </xf>
    <xf numFmtId="0" fontId="21" fillId="0" borderId="4" xfId="0" applyFont="1" applyBorder="1" applyAlignment="1">
      <alignment horizontal="center"/>
    </xf>
    <xf numFmtId="44" fontId="21" fillId="0" borderId="4" xfId="1" applyFont="1" applyBorder="1" applyAlignment="1">
      <alignment horizontal="center"/>
    </xf>
    <xf numFmtId="44" fontId="21" fillId="0" borderId="4" xfId="0" applyNumberFormat="1" applyFont="1" applyBorder="1" applyAlignment="1">
      <alignment horizontal="center"/>
    </xf>
    <xf numFmtId="49" fontId="10" fillId="0" borderId="0" xfId="0" quotePrefix="1" applyNumberFormat="1" applyFont="1" applyBorder="1"/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0" fillId="0" borderId="4" xfId="0" applyBorder="1" applyAlignment="1"/>
    <xf numFmtId="0" fontId="2" fillId="0" borderId="4" xfId="0" applyFont="1" applyBorder="1" applyAlignment="1"/>
    <xf numFmtId="0" fontId="30" fillId="0" borderId="6" xfId="0" quotePrefix="1" applyFont="1" applyBorder="1" applyAlignment="1"/>
    <xf numFmtId="0" fontId="30" fillId="0" borderId="3" xfId="0" quotePrefix="1" applyFont="1" applyBorder="1" applyAlignment="1"/>
    <xf numFmtId="0" fontId="30" fillId="0" borderId="5" xfId="0" quotePrefix="1" applyFont="1" applyBorder="1" applyAlignment="1"/>
    <xf numFmtId="0" fontId="34" fillId="0" borderId="6" xfId="0" quotePrefix="1" applyFont="1" applyBorder="1" applyAlignment="1"/>
    <xf numFmtId="0" fontId="34" fillId="0" borderId="3" xfId="0" quotePrefix="1" applyFont="1" applyBorder="1" applyAlignment="1"/>
    <xf numFmtId="0" fontId="34" fillId="0" borderId="5" xfId="0" quotePrefix="1" applyFont="1" applyBorder="1" applyAlignment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273C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gif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787</xdr:row>
      <xdr:rowOff>115435</xdr:rowOff>
    </xdr:from>
    <xdr:to>
      <xdr:col>9</xdr:col>
      <xdr:colOff>866775</xdr:colOff>
      <xdr:row>795</xdr:row>
      <xdr:rowOff>66675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C777EFC-D3D4-445D-B81D-A9DB909D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2854585"/>
          <a:ext cx="1181100" cy="1170440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234</xdr:row>
      <xdr:rowOff>47625</xdr:rowOff>
    </xdr:from>
    <xdr:to>
      <xdr:col>9</xdr:col>
      <xdr:colOff>610467</xdr:colOff>
      <xdr:row>241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9F32FF3-59E8-428A-85CA-59D2B93D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0" y="36071175"/>
          <a:ext cx="800967" cy="1190625"/>
        </a:xfrm>
        <a:prstGeom prst="rect">
          <a:avLst/>
        </a:prstGeom>
      </xdr:spPr>
    </xdr:pic>
    <xdr:clientData/>
  </xdr:twoCellAnchor>
  <xdr:twoCellAnchor editAs="oneCell">
    <xdr:from>
      <xdr:col>8</xdr:col>
      <xdr:colOff>602915</xdr:colOff>
      <xdr:row>529</xdr:row>
      <xdr:rowOff>82723</xdr:rowOff>
    </xdr:from>
    <xdr:to>
      <xdr:col>9</xdr:col>
      <xdr:colOff>744533</xdr:colOff>
      <xdr:row>536</xdr:row>
      <xdr:rowOff>70865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41BEEAA6-D4B9-4627-897C-62B467C8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520489">
          <a:off x="5565440" y="80988073"/>
          <a:ext cx="751218" cy="1093042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211</xdr:row>
      <xdr:rowOff>12207</xdr:rowOff>
    </xdr:from>
    <xdr:to>
      <xdr:col>9</xdr:col>
      <xdr:colOff>752475</xdr:colOff>
      <xdr:row>218</xdr:row>
      <xdr:rowOff>136217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9A7E96FA-8537-44D1-8B87-83637D8A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0675" y="30377907"/>
          <a:ext cx="923925" cy="1228910"/>
        </a:xfrm>
        <a:prstGeom prst="rect">
          <a:avLst/>
        </a:prstGeom>
      </xdr:spPr>
    </xdr:pic>
    <xdr:clientData/>
  </xdr:twoCellAnchor>
  <xdr:twoCellAnchor editAs="oneCell">
    <xdr:from>
      <xdr:col>8</xdr:col>
      <xdr:colOff>250947</xdr:colOff>
      <xdr:row>87</xdr:row>
      <xdr:rowOff>75475</xdr:rowOff>
    </xdr:from>
    <xdr:to>
      <xdr:col>9</xdr:col>
      <xdr:colOff>439727</xdr:colOff>
      <xdr:row>95</xdr:row>
      <xdr:rowOff>32384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5F75D3-D844-4C01-95A3-84277E08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766820">
          <a:off x="5213472" y="12877075"/>
          <a:ext cx="798380" cy="1176109"/>
        </a:xfrm>
        <a:prstGeom prst="rect">
          <a:avLst/>
        </a:prstGeom>
      </xdr:spPr>
    </xdr:pic>
    <xdr:clientData/>
  </xdr:twoCellAnchor>
  <xdr:oneCellAnchor>
    <xdr:from>
      <xdr:col>0</xdr:col>
      <xdr:colOff>466725</xdr:colOff>
      <xdr:row>16</xdr:row>
      <xdr:rowOff>2672</xdr:rowOff>
    </xdr:from>
    <xdr:ext cx="5238750" cy="81647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EAEAAD5-760E-4F75-8EE3-5A9990F24052}"/>
            </a:ext>
          </a:extLst>
        </xdr:cNvPr>
        <xdr:cNvSpPr/>
      </xdr:nvSpPr>
      <xdr:spPr>
        <a:xfrm>
          <a:off x="466725" y="2593472"/>
          <a:ext cx="52387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Bandes dessinées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331307</xdr:colOff>
      <xdr:row>5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FC990E-96FD-4D6A-8AC5-4E71BEF8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884132" cy="866774"/>
        </a:xfrm>
        <a:prstGeom prst="rect">
          <a:avLst/>
        </a:prstGeom>
      </xdr:spPr>
    </xdr:pic>
    <xdr:clientData/>
  </xdr:twoCellAnchor>
  <xdr:twoCellAnchor editAs="oneCell">
    <xdr:from>
      <xdr:col>8</xdr:col>
      <xdr:colOff>423543</xdr:colOff>
      <xdr:row>69</xdr:row>
      <xdr:rowOff>16991</xdr:rowOff>
    </xdr:from>
    <xdr:to>
      <xdr:col>9</xdr:col>
      <xdr:colOff>762089</xdr:colOff>
      <xdr:row>77</xdr:row>
      <xdr:rowOff>66600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C0E9110-C36C-424C-A816-50CE6E06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601209">
          <a:off x="5233668" y="10380191"/>
          <a:ext cx="948146" cy="1268809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12</xdr:row>
      <xdr:rowOff>104775</xdr:rowOff>
    </xdr:from>
    <xdr:to>
      <xdr:col>8</xdr:col>
      <xdr:colOff>247650</xdr:colOff>
      <xdr:row>18</xdr:row>
      <xdr:rowOff>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90D3AA-3554-4A6C-9073-EE9AE1B39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085975"/>
          <a:ext cx="4514850" cy="89433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78</xdr:row>
      <xdr:rowOff>85724</xdr:rowOff>
    </xdr:from>
    <xdr:to>
      <xdr:col>9</xdr:col>
      <xdr:colOff>258961</xdr:colOff>
      <xdr:row>86</xdr:row>
      <xdr:rowOff>19049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7B366E-C843-43FC-A9D5-63688C1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6325" y="11820524"/>
          <a:ext cx="792361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78</xdr:row>
      <xdr:rowOff>19050</xdr:rowOff>
    </xdr:from>
    <xdr:to>
      <xdr:col>9</xdr:col>
      <xdr:colOff>1051738</xdr:colOff>
      <xdr:row>85</xdr:row>
      <xdr:rowOff>90620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4AFADC-9C4B-437E-BAF4-310694B15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5949" y="11753850"/>
          <a:ext cx="775514" cy="1138370"/>
        </a:xfrm>
        <a:prstGeom prst="rect">
          <a:avLst/>
        </a:prstGeom>
      </xdr:spPr>
    </xdr:pic>
    <xdr:clientData/>
  </xdr:twoCellAnchor>
  <xdr:twoCellAnchor editAs="oneCell">
    <xdr:from>
      <xdr:col>8</xdr:col>
      <xdr:colOff>428675</xdr:colOff>
      <xdr:row>158</xdr:row>
      <xdr:rowOff>69977</xdr:rowOff>
    </xdr:from>
    <xdr:to>
      <xdr:col>9</xdr:col>
      <xdr:colOff>595710</xdr:colOff>
      <xdr:row>165</xdr:row>
      <xdr:rowOff>88727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F1F9D7C-37FB-4D69-B930-CCEB5E5C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379343">
          <a:off x="5419775" y="24225377"/>
          <a:ext cx="776635" cy="10855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176</xdr:row>
      <xdr:rowOff>38100</xdr:rowOff>
    </xdr:from>
    <xdr:ext cx="6038850" cy="816478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25C8B2DD-75B3-42D4-81A8-FB3B3BFCD804}"/>
            </a:ext>
          </a:extLst>
        </xdr:cNvPr>
        <xdr:cNvSpPr/>
      </xdr:nvSpPr>
      <xdr:spPr>
        <a:xfrm>
          <a:off x="0" y="26936700"/>
          <a:ext cx="60388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Lecture facile</a:t>
          </a:r>
        </a:p>
      </xdr:txBody>
    </xdr:sp>
    <xdr:clientData/>
  </xdr:oneCellAnchor>
  <xdr:twoCellAnchor editAs="oneCell">
    <xdr:from>
      <xdr:col>8</xdr:col>
      <xdr:colOff>390525</xdr:colOff>
      <xdr:row>164</xdr:row>
      <xdr:rowOff>139757</xdr:rowOff>
    </xdr:from>
    <xdr:to>
      <xdr:col>9</xdr:col>
      <xdr:colOff>657225</xdr:colOff>
      <xdr:row>173</xdr:row>
      <xdr:rowOff>66674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2DD12E-9C36-402C-9E7B-124D11D7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436773">
          <a:off x="5381625" y="25209557"/>
          <a:ext cx="876300" cy="1298517"/>
        </a:xfrm>
        <a:prstGeom prst="rect">
          <a:avLst/>
        </a:prstGeom>
      </xdr:spPr>
    </xdr:pic>
    <xdr:clientData/>
  </xdr:twoCellAnchor>
  <xdr:twoCellAnchor editAs="oneCell">
    <xdr:from>
      <xdr:col>8</xdr:col>
      <xdr:colOff>504865</xdr:colOff>
      <xdr:row>40</xdr:row>
      <xdr:rowOff>83104</xdr:rowOff>
    </xdr:from>
    <xdr:to>
      <xdr:col>9</xdr:col>
      <xdr:colOff>851091</xdr:colOff>
      <xdr:row>49</xdr:row>
      <xdr:rowOff>62929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06B9F7-F698-4FF6-994D-577BCCA7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756793">
          <a:off x="5467390" y="6179104"/>
          <a:ext cx="955826" cy="1351425"/>
        </a:xfrm>
        <a:prstGeom prst="rect">
          <a:avLst/>
        </a:prstGeom>
      </xdr:spPr>
    </xdr:pic>
    <xdr:clientData/>
  </xdr:twoCellAnchor>
  <xdr:twoCellAnchor editAs="oneCell">
    <xdr:from>
      <xdr:col>8</xdr:col>
      <xdr:colOff>461074</xdr:colOff>
      <xdr:row>59</xdr:row>
      <xdr:rowOff>76200</xdr:rowOff>
    </xdr:from>
    <xdr:to>
      <xdr:col>9</xdr:col>
      <xdr:colOff>790575</xdr:colOff>
      <xdr:row>67</xdr:row>
      <xdr:rowOff>136525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E740BC2-FED4-4D3A-B232-202B0C0A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2174" y="9105900"/>
          <a:ext cx="939101" cy="1279525"/>
        </a:xfrm>
        <a:prstGeom prst="rect">
          <a:avLst/>
        </a:prstGeom>
      </xdr:spPr>
    </xdr:pic>
    <xdr:clientData/>
  </xdr:twoCellAnchor>
  <xdr:twoCellAnchor editAs="oneCell">
    <xdr:from>
      <xdr:col>8</xdr:col>
      <xdr:colOff>510182</xdr:colOff>
      <xdr:row>118</xdr:row>
      <xdr:rowOff>66675</xdr:rowOff>
    </xdr:from>
    <xdr:to>
      <xdr:col>9</xdr:col>
      <xdr:colOff>742950</xdr:colOff>
      <xdr:row>126</xdr:row>
      <xdr:rowOff>34638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7D1FB61-FF69-4B2E-B3B0-CBDDB2AE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1282" y="18087975"/>
          <a:ext cx="842368" cy="1225263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333376</xdr:colOff>
      <xdr:row>149</xdr:row>
      <xdr:rowOff>57150</xdr:rowOff>
    </xdr:from>
    <xdr:to>
      <xdr:col>9</xdr:col>
      <xdr:colOff>600076</xdr:colOff>
      <xdr:row>157</xdr:row>
      <xdr:rowOff>35827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01D622A-53B2-4E3B-AE08-C1ED3897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4476" y="22840950"/>
          <a:ext cx="876300" cy="119787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320</xdr:row>
      <xdr:rowOff>85725</xdr:rowOff>
    </xdr:from>
    <xdr:ext cx="6038850" cy="816478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2DAF37D2-7190-41D6-A6A1-8B880120CCF6}"/>
            </a:ext>
          </a:extLst>
        </xdr:cNvPr>
        <xdr:cNvSpPr/>
      </xdr:nvSpPr>
      <xdr:spPr>
        <a:xfrm>
          <a:off x="0" y="46243875"/>
          <a:ext cx="60388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Lecture moyenne</a:t>
          </a:r>
        </a:p>
      </xdr:txBody>
    </xdr:sp>
    <xdr:clientData/>
  </xdr:oneCellAnchor>
  <xdr:oneCellAnchor>
    <xdr:from>
      <xdr:col>0</xdr:col>
      <xdr:colOff>0</xdr:colOff>
      <xdr:row>402</xdr:row>
      <xdr:rowOff>142875</xdr:rowOff>
    </xdr:from>
    <xdr:ext cx="6038850" cy="816478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4474861B-8EB3-4D58-9797-7FDB453A9139}"/>
            </a:ext>
          </a:extLst>
        </xdr:cNvPr>
        <xdr:cNvSpPr/>
      </xdr:nvSpPr>
      <xdr:spPr>
        <a:xfrm>
          <a:off x="0" y="62760225"/>
          <a:ext cx="60388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Lecture</a:t>
          </a:r>
          <a:r>
            <a:rPr lang="en-US" sz="5400" b="1" cap="none" spc="0" baseline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 avancée</a:t>
          </a:r>
          <a:endParaRPr lang="en-US" sz="5400" b="1" cap="none" spc="0">
            <a:ln w="12700">
              <a:solidFill>
                <a:schemeClr val="accent1"/>
              </a:solidFill>
              <a:prstDash val="solid"/>
            </a:ln>
            <a:solidFill>
              <a:srgbClr val="C00000"/>
            </a:solid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0</xdr:col>
      <xdr:colOff>66675</xdr:colOff>
      <xdr:row>572</xdr:row>
      <xdr:rowOff>0</xdr:rowOff>
    </xdr:from>
    <xdr:ext cx="5238750" cy="816478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FD7F426D-3518-47E5-A007-6DCDE0FA2F9A}"/>
            </a:ext>
          </a:extLst>
        </xdr:cNvPr>
        <xdr:cNvSpPr/>
      </xdr:nvSpPr>
      <xdr:spPr>
        <a:xfrm>
          <a:off x="66675" y="89639775"/>
          <a:ext cx="52387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Références</a:t>
          </a:r>
        </a:p>
      </xdr:txBody>
    </xdr:sp>
    <xdr:clientData/>
  </xdr:oneCellAnchor>
  <xdr:twoCellAnchor editAs="oneCell">
    <xdr:from>
      <xdr:col>6</xdr:col>
      <xdr:colOff>476251</xdr:colOff>
      <xdr:row>576</xdr:row>
      <xdr:rowOff>9525</xdr:rowOff>
    </xdr:from>
    <xdr:to>
      <xdr:col>9</xdr:col>
      <xdr:colOff>552450</xdr:colOff>
      <xdr:row>579</xdr:row>
      <xdr:rowOff>128587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4AA1056-F857-460F-8FA9-7C7322A3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426" y="87810975"/>
          <a:ext cx="1228724" cy="614362"/>
        </a:xfrm>
        <a:prstGeom prst="rect">
          <a:avLst/>
        </a:prstGeom>
      </xdr:spPr>
    </xdr:pic>
    <xdr:clientData/>
  </xdr:twoCellAnchor>
  <xdr:twoCellAnchor editAs="oneCell">
    <xdr:from>
      <xdr:col>1</xdr:col>
      <xdr:colOff>30950</xdr:colOff>
      <xdr:row>992</xdr:row>
      <xdr:rowOff>68044</xdr:rowOff>
    </xdr:from>
    <xdr:to>
      <xdr:col>1</xdr:col>
      <xdr:colOff>1238039</xdr:colOff>
      <xdr:row>1002</xdr:row>
      <xdr:rowOff>141058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B4AA3C-759F-47C8-8BA5-FDD1742C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064391">
          <a:off x="859625" y="154392094"/>
          <a:ext cx="1207089" cy="1597014"/>
        </a:xfrm>
        <a:prstGeom prst="rect">
          <a:avLst/>
        </a:prstGeom>
      </xdr:spPr>
    </xdr:pic>
    <xdr:clientData/>
  </xdr:twoCellAnchor>
  <xdr:twoCellAnchor editAs="oneCell">
    <xdr:from>
      <xdr:col>2</xdr:col>
      <xdr:colOff>71470</xdr:colOff>
      <xdr:row>992</xdr:row>
      <xdr:rowOff>92213</xdr:rowOff>
    </xdr:from>
    <xdr:to>
      <xdr:col>5</xdr:col>
      <xdr:colOff>175875</xdr:colOff>
      <xdr:row>1002</xdr:row>
      <xdr:rowOff>133957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339B381-AFB5-40AC-AC57-ECDE5EFD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66537">
          <a:off x="3043270" y="154416263"/>
          <a:ext cx="1133105" cy="156574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381001</xdr:colOff>
      <xdr:row>980</xdr:row>
      <xdr:rowOff>110750</xdr:rowOff>
    </xdr:from>
    <xdr:to>
      <xdr:col>9</xdr:col>
      <xdr:colOff>981075</xdr:colOff>
      <xdr:row>990</xdr:row>
      <xdr:rowOff>135311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EDADF9E-EE70-47E1-B4AC-F3B7F6EAA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2101" y="134584700"/>
          <a:ext cx="1209674" cy="162476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400052</xdr:colOff>
      <xdr:row>992</xdr:row>
      <xdr:rowOff>142874</xdr:rowOff>
    </xdr:from>
    <xdr:to>
      <xdr:col>9</xdr:col>
      <xdr:colOff>950556</xdr:colOff>
      <xdr:row>1003</xdr:row>
      <xdr:rowOff>9525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D0BE952-F57E-4D95-90F4-C41DD54D5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152" y="154466924"/>
          <a:ext cx="1160104" cy="1543051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586</xdr:row>
      <xdr:rowOff>9525</xdr:rowOff>
    </xdr:from>
    <xdr:to>
      <xdr:col>9</xdr:col>
      <xdr:colOff>542924</xdr:colOff>
      <xdr:row>589</xdr:row>
      <xdr:rowOff>128587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43E5310-99A3-4A44-9E15-20C8108C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6325" y="90287475"/>
          <a:ext cx="1228724" cy="61436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594</xdr:row>
      <xdr:rowOff>19050</xdr:rowOff>
    </xdr:from>
    <xdr:to>
      <xdr:col>9</xdr:col>
      <xdr:colOff>628649</xdr:colOff>
      <xdr:row>597</xdr:row>
      <xdr:rowOff>138112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5D654AF-8A25-4FD5-BE73-481D11914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92735400"/>
          <a:ext cx="1228724" cy="614362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560</xdr:row>
      <xdr:rowOff>152399</xdr:rowOff>
    </xdr:from>
    <xdr:to>
      <xdr:col>9</xdr:col>
      <xdr:colOff>628650</xdr:colOff>
      <xdr:row>568</xdr:row>
      <xdr:rowOff>140276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49BEEC4-D4FB-4AC7-98A6-ADA99671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725" y="87001349"/>
          <a:ext cx="781050" cy="1207077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544</xdr:row>
      <xdr:rowOff>9525</xdr:rowOff>
    </xdr:from>
    <xdr:to>
      <xdr:col>9</xdr:col>
      <xdr:colOff>316231</xdr:colOff>
      <xdr:row>552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A953D0B-E9B8-47B4-96B7-8E90F7BE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6351" y="85220175"/>
          <a:ext cx="830580" cy="12573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543</xdr:row>
      <xdr:rowOff>180975</xdr:rowOff>
    </xdr:from>
    <xdr:to>
      <xdr:col>9</xdr:col>
      <xdr:colOff>1103209</xdr:colOff>
      <xdr:row>552</xdr:row>
      <xdr:rowOff>47625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3CD58E9-9790-4EE6-8120-486C438A5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85201125"/>
          <a:ext cx="855559" cy="1314450"/>
        </a:xfrm>
        <a:prstGeom prst="rect">
          <a:avLst/>
        </a:prstGeom>
      </xdr:spPr>
    </xdr:pic>
    <xdr:clientData/>
  </xdr:twoCellAnchor>
  <xdr:twoCellAnchor editAs="oneCell">
    <xdr:from>
      <xdr:col>8</xdr:col>
      <xdr:colOff>298850</xdr:colOff>
      <xdr:row>471</xdr:row>
      <xdr:rowOff>55245</xdr:rowOff>
    </xdr:from>
    <xdr:to>
      <xdr:col>9</xdr:col>
      <xdr:colOff>479677</xdr:colOff>
      <xdr:row>478</xdr:row>
      <xdr:rowOff>146862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CBC86E-FB87-4C17-A691-C2B644CD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477374">
          <a:off x="5261375" y="73226295"/>
          <a:ext cx="790427" cy="1196517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473</xdr:row>
      <xdr:rowOff>95250</xdr:rowOff>
    </xdr:from>
    <xdr:to>
      <xdr:col>9</xdr:col>
      <xdr:colOff>996950</xdr:colOff>
      <xdr:row>481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A38A8EF-D3C5-4518-A07F-9B2149BF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72374">
          <a:off x="5819775" y="72428100"/>
          <a:ext cx="749300" cy="11239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22</xdr:row>
      <xdr:rowOff>28575</xdr:rowOff>
    </xdr:from>
    <xdr:to>
      <xdr:col>9</xdr:col>
      <xdr:colOff>306878</xdr:colOff>
      <xdr:row>30</xdr:row>
      <xdr:rowOff>38100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7A303A-D963-447F-9E6A-A2984448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3381375"/>
          <a:ext cx="811703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22</xdr:row>
      <xdr:rowOff>19051</xdr:rowOff>
    </xdr:from>
    <xdr:to>
      <xdr:col>9</xdr:col>
      <xdr:colOff>1112520</xdr:colOff>
      <xdr:row>30</xdr:row>
      <xdr:rowOff>38101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92877E3-3385-4FB2-8AA7-BC80DB2F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975" y="3371851"/>
          <a:ext cx="817245" cy="1238250"/>
        </a:xfrm>
        <a:prstGeom prst="rect">
          <a:avLst/>
        </a:prstGeom>
      </xdr:spPr>
    </xdr:pic>
    <xdr:clientData/>
  </xdr:twoCellAnchor>
  <xdr:twoCellAnchor editAs="oneCell">
    <xdr:from>
      <xdr:col>9</xdr:col>
      <xdr:colOff>182953</xdr:colOff>
      <xdr:row>31</xdr:row>
      <xdr:rowOff>140207</xdr:rowOff>
    </xdr:from>
    <xdr:to>
      <xdr:col>9</xdr:col>
      <xdr:colOff>1004548</xdr:colOff>
      <xdr:row>40</xdr:row>
      <xdr:rowOff>999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9A2D297-CD9A-413B-9AB4-89758DFA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756802">
          <a:off x="5783653" y="4864607"/>
          <a:ext cx="821595" cy="1232392"/>
        </a:xfrm>
        <a:prstGeom prst="rect">
          <a:avLst/>
        </a:prstGeom>
      </xdr:spPr>
    </xdr:pic>
    <xdr:clientData/>
  </xdr:twoCellAnchor>
  <xdr:twoCellAnchor editAs="oneCell">
    <xdr:from>
      <xdr:col>8</xdr:col>
      <xdr:colOff>229755</xdr:colOff>
      <xdr:row>32</xdr:row>
      <xdr:rowOff>9526</xdr:rowOff>
    </xdr:from>
    <xdr:to>
      <xdr:col>9</xdr:col>
      <xdr:colOff>438150</xdr:colOff>
      <xdr:row>40</xdr:row>
      <xdr:rowOff>28576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AB15F62-D93D-4D63-8B30-DD4652DC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381229">
          <a:off x="5192280" y="4886326"/>
          <a:ext cx="817995" cy="123825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226</xdr:row>
      <xdr:rowOff>25596</xdr:rowOff>
    </xdr:from>
    <xdr:to>
      <xdr:col>9</xdr:col>
      <xdr:colOff>1123950</xdr:colOff>
      <xdr:row>233</xdr:row>
      <xdr:rowOff>128120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AAD5C90-9CD4-4415-B2AC-7F412517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34810896"/>
          <a:ext cx="895350" cy="1188374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133351</xdr:colOff>
      <xdr:row>226</xdr:row>
      <xdr:rowOff>9525</xdr:rowOff>
    </xdr:from>
    <xdr:to>
      <xdr:col>9</xdr:col>
      <xdr:colOff>409576</xdr:colOff>
      <xdr:row>233</xdr:row>
      <xdr:rowOff>104775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96870AA-28B4-43F8-8FC6-6EF42EC8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5876" y="33956625"/>
          <a:ext cx="885825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555208</xdr:colOff>
      <xdr:row>96</xdr:row>
      <xdr:rowOff>80818</xdr:rowOff>
    </xdr:from>
    <xdr:to>
      <xdr:col>9</xdr:col>
      <xdr:colOff>800100</xdr:colOff>
      <xdr:row>104</xdr:row>
      <xdr:rowOff>28573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39A1A82-509B-434E-993B-49C15BED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7733" y="14254018"/>
          <a:ext cx="854492" cy="1166955"/>
        </a:xfrm>
        <a:prstGeom prst="rect">
          <a:avLst/>
        </a:prstGeom>
      </xdr:spPr>
    </xdr:pic>
    <xdr:clientData/>
  </xdr:twoCellAnchor>
  <xdr:twoCellAnchor editAs="oneCell">
    <xdr:from>
      <xdr:col>9</xdr:col>
      <xdr:colOff>149875</xdr:colOff>
      <xdr:row>87</xdr:row>
      <xdr:rowOff>142234</xdr:rowOff>
    </xdr:from>
    <xdr:to>
      <xdr:col>9</xdr:col>
      <xdr:colOff>913154</xdr:colOff>
      <xdr:row>95</xdr:row>
      <xdr:rowOff>12441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EBCA074-CDFD-4E79-B015-8D2C9574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915471">
          <a:off x="5750575" y="12943834"/>
          <a:ext cx="763279" cy="1089407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447676</xdr:colOff>
      <xdr:row>105</xdr:row>
      <xdr:rowOff>9228</xdr:rowOff>
    </xdr:from>
    <xdr:to>
      <xdr:col>9</xdr:col>
      <xdr:colOff>866775</xdr:colOff>
      <xdr:row>112</xdr:row>
      <xdr:rowOff>47625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3CE14C15-7A97-4BE3-8695-892CF875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1" y="15554028"/>
          <a:ext cx="1028699" cy="1105197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204</xdr:row>
      <xdr:rowOff>142875</xdr:rowOff>
    </xdr:from>
    <xdr:to>
      <xdr:col>9</xdr:col>
      <xdr:colOff>276225</xdr:colOff>
      <xdr:row>211</xdr:row>
      <xdr:rowOff>108853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BDE786E-9725-4898-BCAE-80CFD263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4926" y="29403675"/>
          <a:ext cx="733424" cy="1070878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337</xdr:row>
      <xdr:rowOff>63436</xdr:rowOff>
    </xdr:from>
    <xdr:to>
      <xdr:col>9</xdr:col>
      <xdr:colOff>1095376</xdr:colOff>
      <xdr:row>346</xdr:row>
      <xdr:rowOff>19050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3E3E3C7-388F-4523-9E96-844D89DE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1" y="50260186"/>
          <a:ext cx="952500" cy="132721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336</xdr:row>
      <xdr:rowOff>9525</xdr:rowOff>
    </xdr:from>
    <xdr:to>
      <xdr:col>9</xdr:col>
      <xdr:colOff>418561</xdr:colOff>
      <xdr:row>344</xdr:row>
      <xdr:rowOff>114299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3DA57B4-FD69-4FD0-B19E-E9172878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8726" y="50015775"/>
          <a:ext cx="951960" cy="1362074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514351</xdr:colOff>
      <xdr:row>536</xdr:row>
      <xdr:rowOff>47625</xdr:rowOff>
    </xdr:from>
    <xdr:to>
      <xdr:col>9</xdr:col>
      <xdr:colOff>724421</xdr:colOff>
      <xdr:row>543</xdr:row>
      <xdr:rowOff>123824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B4B5453-BA8C-4F5B-8A23-EF2016C0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6876" y="82057875"/>
          <a:ext cx="819670" cy="1181099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400051</xdr:colOff>
      <xdr:row>382</xdr:row>
      <xdr:rowOff>142874</xdr:rowOff>
    </xdr:from>
    <xdr:to>
      <xdr:col>9</xdr:col>
      <xdr:colOff>695325</xdr:colOff>
      <xdr:row>392</xdr:row>
      <xdr:rowOff>26463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91730E1A-F3FD-4F93-9A6B-6B6E5A65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151" y="59331224"/>
          <a:ext cx="904874" cy="1445689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392</xdr:row>
      <xdr:rowOff>123825</xdr:rowOff>
    </xdr:from>
    <xdr:to>
      <xdr:col>9</xdr:col>
      <xdr:colOff>861441</xdr:colOff>
      <xdr:row>403</xdr:row>
      <xdr:rowOff>85725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F25A66A4-31F6-4730-B2F7-073FAD1C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4950" y="58816875"/>
          <a:ext cx="1118616" cy="1676400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504826</xdr:colOff>
      <xdr:row>416</xdr:row>
      <xdr:rowOff>24660</xdr:rowOff>
    </xdr:from>
    <xdr:to>
      <xdr:col>9</xdr:col>
      <xdr:colOff>666750</xdr:colOff>
      <xdr:row>423</xdr:row>
      <xdr:rowOff>114299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0AD9551-A6DF-4EA3-8651-CDE5C0F4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5926" y="64889910"/>
          <a:ext cx="771524" cy="1232639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352426</xdr:colOff>
      <xdr:row>449</xdr:row>
      <xdr:rowOff>10021</xdr:rowOff>
    </xdr:from>
    <xdr:to>
      <xdr:col>9</xdr:col>
      <xdr:colOff>819150</xdr:colOff>
      <xdr:row>460</xdr:row>
      <xdr:rowOff>8280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147E2AB-F50C-4E46-BEDB-08236E5E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4951" y="68532871"/>
          <a:ext cx="1076324" cy="1712759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123824</xdr:colOff>
      <xdr:row>461</xdr:row>
      <xdr:rowOff>9525</xdr:rowOff>
    </xdr:from>
    <xdr:to>
      <xdr:col>9</xdr:col>
      <xdr:colOff>421477</xdr:colOff>
      <xdr:row>469</xdr:row>
      <xdr:rowOff>14600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E66643B-48C9-487D-8C4E-84AB2D28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6349" y="70399275"/>
          <a:ext cx="907253" cy="1300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133351</xdr:colOff>
      <xdr:row>461</xdr:row>
      <xdr:rowOff>118975</xdr:rowOff>
    </xdr:from>
    <xdr:to>
      <xdr:col>9</xdr:col>
      <xdr:colOff>1027157</xdr:colOff>
      <xdr:row>469</xdr:row>
      <xdr:rowOff>104775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68D43AA3-E943-440C-879E-29BBA4CA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4051" y="70508725"/>
          <a:ext cx="893806" cy="12812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597</xdr:row>
      <xdr:rowOff>95250</xdr:rowOff>
    </xdr:from>
    <xdr:to>
      <xdr:col>9</xdr:col>
      <xdr:colOff>918687</xdr:colOff>
      <xdr:row>607</xdr:row>
      <xdr:rowOff>9525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BE3D975-4ACA-4360-AD48-76E04B6F5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7776" y="92125800"/>
          <a:ext cx="1433036" cy="1438275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409576</xdr:colOff>
      <xdr:row>425</xdr:row>
      <xdr:rowOff>19050</xdr:rowOff>
    </xdr:from>
    <xdr:to>
      <xdr:col>9</xdr:col>
      <xdr:colOff>685800</xdr:colOff>
      <xdr:row>434</xdr:row>
      <xdr:rowOff>1358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9CCA6A0-DAB0-46D4-9919-08856B59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2101" y="64770000"/>
          <a:ext cx="885824" cy="1392008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490</xdr:row>
      <xdr:rowOff>58073</xdr:rowOff>
    </xdr:from>
    <xdr:to>
      <xdr:col>9</xdr:col>
      <xdr:colOff>361950</xdr:colOff>
      <xdr:row>496</xdr:row>
      <xdr:rowOff>104774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984B9E-338E-4DDE-A1F0-C9C7131D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539428">
          <a:off x="5295900" y="75019823"/>
          <a:ext cx="638175" cy="999201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490</xdr:row>
      <xdr:rowOff>28575</xdr:rowOff>
    </xdr:from>
    <xdr:to>
      <xdr:col>9</xdr:col>
      <xdr:colOff>1010654</xdr:colOff>
      <xdr:row>496</xdr:row>
      <xdr:rowOff>19050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1647C2E-480D-4FBE-ACFF-E616688E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858019">
          <a:off x="5981701" y="74990325"/>
          <a:ext cx="601078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123826</xdr:colOff>
      <xdr:row>496</xdr:row>
      <xdr:rowOff>123825</xdr:rowOff>
    </xdr:from>
    <xdr:to>
      <xdr:col>9</xdr:col>
      <xdr:colOff>773573</xdr:colOff>
      <xdr:row>503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D369A67-FC99-4126-8EE4-531F0F15C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5951" y="76038075"/>
          <a:ext cx="649747" cy="1019174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447676</xdr:colOff>
      <xdr:row>607</xdr:row>
      <xdr:rowOff>63874</xdr:rowOff>
    </xdr:from>
    <xdr:to>
      <xdr:col>9</xdr:col>
      <xdr:colOff>790576</xdr:colOff>
      <xdr:row>615</xdr:row>
      <xdr:rowOff>39221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6471911-2FFC-4693-8294-75F0D3348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776" y="95218624"/>
          <a:ext cx="952500" cy="1232647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516</xdr:row>
      <xdr:rowOff>19050</xdr:rowOff>
    </xdr:from>
    <xdr:to>
      <xdr:col>9</xdr:col>
      <xdr:colOff>1085850</xdr:colOff>
      <xdr:row>522</xdr:row>
      <xdr:rowOff>81963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BECA353-AC72-48FD-A63B-FED880C44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9325" y="80733900"/>
          <a:ext cx="657225" cy="101541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516</xdr:row>
      <xdr:rowOff>19049</xdr:rowOff>
    </xdr:from>
    <xdr:to>
      <xdr:col>9</xdr:col>
      <xdr:colOff>249878</xdr:colOff>
      <xdr:row>522</xdr:row>
      <xdr:rowOff>38100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0670373-5F6E-4D1A-9452-DF9AEA4F1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701" y="80733899"/>
          <a:ext cx="630877" cy="971551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266701</xdr:colOff>
      <xdr:row>522</xdr:row>
      <xdr:rowOff>105004</xdr:rowOff>
    </xdr:from>
    <xdr:to>
      <xdr:col>9</xdr:col>
      <xdr:colOff>1125356</xdr:colOff>
      <xdr:row>530</xdr:row>
      <xdr:rowOff>104775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52A3C0D-752B-46F3-A5C5-A861CDA7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6" y="79867354"/>
          <a:ext cx="858655" cy="1257071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521</xdr:row>
      <xdr:rowOff>144874</xdr:rowOff>
    </xdr:from>
    <xdr:to>
      <xdr:col>9</xdr:col>
      <xdr:colOff>352425</xdr:colOff>
      <xdr:row>530</xdr:row>
      <xdr:rowOff>28573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89D1125-C60F-4AF0-A9DF-1EA375631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8725" y="79754824"/>
          <a:ext cx="885825" cy="1293399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495302</xdr:colOff>
      <xdr:row>434</xdr:row>
      <xdr:rowOff>104776</xdr:rowOff>
    </xdr:from>
    <xdr:to>
      <xdr:col>9</xdr:col>
      <xdr:colOff>638176</xdr:colOff>
      <xdr:row>442</xdr:row>
      <xdr:rowOff>9042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E08B41F-4188-4F67-BE5A-9AFEF4535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827" y="66265426"/>
          <a:ext cx="752474" cy="1161566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533401</xdr:colOff>
      <xdr:row>615</xdr:row>
      <xdr:rowOff>15239</xdr:rowOff>
    </xdr:from>
    <xdr:to>
      <xdr:col>9</xdr:col>
      <xdr:colOff>762000</xdr:colOff>
      <xdr:row>621</xdr:row>
      <xdr:rowOff>152398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D2CC4F4-EE54-46FC-A262-BC615040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5926" y="94979489"/>
          <a:ext cx="838199" cy="1089659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589</xdr:row>
      <xdr:rowOff>12792</xdr:rowOff>
    </xdr:from>
    <xdr:to>
      <xdr:col>9</xdr:col>
      <xdr:colOff>161925</xdr:colOff>
      <xdr:row>594</xdr:row>
      <xdr:rowOff>92856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35E63CC0-3545-4291-BC67-6197AB93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6" y="90786042"/>
          <a:ext cx="714374" cy="842064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219076</xdr:colOff>
      <xdr:row>589</xdr:row>
      <xdr:rowOff>11097</xdr:rowOff>
    </xdr:from>
    <xdr:to>
      <xdr:col>9</xdr:col>
      <xdr:colOff>933450</xdr:colOff>
      <xdr:row>594</xdr:row>
      <xdr:rowOff>95249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1DA377D-D287-49B7-B951-F90516FC5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90784347"/>
          <a:ext cx="714374" cy="84615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579</xdr:row>
      <xdr:rowOff>104774</xdr:rowOff>
    </xdr:from>
    <xdr:to>
      <xdr:col>9</xdr:col>
      <xdr:colOff>289534</xdr:colOff>
      <xdr:row>585</xdr:row>
      <xdr:rowOff>38099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40D8E5A-F63C-4FB5-8863-132679C7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0150" y="89315924"/>
          <a:ext cx="851509" cy="84772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581</xdr:row>
      <xdr:rowOff>13122</xdr:rowOff>
    </xdr:from>
    <xdr:to>
      <xdr:col>9</xdr:col>
      <xdr:colOff>1086021</xdr:colOff>
      <xdr:row>586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A1E2AA5-5878-4291-9028-95EAEED2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88614672"/>
          <a:ext cx="847896" cy="844128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621</xdr:row>
      <xdr:rowOff>30527</xdr:rowOff>
    </xdr:from>
    <xdr:to>
      <xdr:col>9</xdr:col>
      <xdr:colOff>311588</xdr:colOff>
      <xdr:row>627</xdr:row>
      <xdr:rowOff>133350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C02FB8B-E86F-41FD-B180-BE0BCDE3B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9200" y="96099677"/>
          <a:ext cx="854513" cy="1055323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326</xdr:row>
      <xdr:rowOff>19050</xdr:rowOff>
    </xdr:from>
    <xdr:to>
      <xdr:col>9</xdr:col>
      <xdr:colOff>217429</xdr:colOff>
      <xdr:row>333</xdr:row>
      <xdr:rowOff>9525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328B52-F86C-4879-91DE-B2D03CA1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8725" y="48463200"/>
          <a:ext cx="750829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326</xdr:row>
      <xdr:rowOff>148172</xdr:rowOff>
    </xdr:from>
    <xdr:to>
      <xdr:col>9</xdr:col>
      <xdr:colOff>1095376</xdr:colOff>
      <xdr:row>334</xdr:row>
      <xdr:rowOff>38100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277CFEE-9931-41AF-90E6-DC0207AC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1" y="48592322"/>
          <a:ext cx="819150" cy="1147228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313</xdr:row>
      <xdr:rowOff>9523</xdr:rowOff>
    </xdr:from>
    <xdr:to>
      <xdr:col>9</xdr:col>
      <xdr:colOff>774701</xdr:colOff>
      <xdr:row>321</xdr:row>
      <xdr:rowOff>142875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8D8775F-EA73-4DFE-BE11-A6841B08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725" y="46396273"/>
          <a:ext cx="927101" cy="1390652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438151</xdr:colOff>
      <xdr:row>303</xdr:row>
      <xdr:rowOff>121242</xdr:rowOff>
    </xdr:from>
    <xdr:to>
      <xdr:col>9</xdr:col>
      <xdr:colOff>781051</xdr:colOff>
      <xdr:row>311</xdr:row>
      <xdr:rowOff>123824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F8A2BA-9336-4483-8B1D-49CE417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0676" y="44983992"/>
          <a:ext cx="952500" cy="1221782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209551</xdr:colOff>
      <xdr:row>278</xdr:row>
      <xdr:rowOff>79377</xdr:rowOff>
    </xdr:from>
    <xdr:to>
      <xdr:col>9</xdr:col>
      <xdr:colOff>257175</xdr:colOff>
      <xdr:row>284</xdr:row>
      <xdr:rowOff>122671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F6BCB8C2-4D9B-4448-B680-4ABAF15E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651" y="43018077"/>
          <a:ext cx="657224" cy="995794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371476</xdr:colOff>
      <xdr:row>278</xdr:row>
      <xdr:rowOff>63031</xdr:rowOff>
    </xdr:from>
    <xdr:to>
      <xdr:col>9</xdr:col>
      <xdr:colOff>1062671</xdr:colOff>
      <xdr:row>284</xdr:row>
      <xdr:rowOff>133350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7912EBD-4F54-4CD5-8D52-CF8FC28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6" y="43001731"/>
          <a:ext cx="691195" cy="102281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133349</xdr:rowOff>
    </xdr:from>
    <xdr:to>
      <xdr:col>9</xdr:col>
      <xdr:colOff>318775</xdr:colOff>
      <xdr:row>270</xdr:row>
      <xdr:rowOff>28574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FB492E7-05A2-4540-A979-CE37DF39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8725" y="38671499"/>
          <a:ext cx="852175" cy="1133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200026</xdr:colOff>
      <xdr:row>263</xdr:row>
      <xdr:rowOff>71016</xdr:rowOff>
    </xdr:from>
    <xdr:to>
      <xdr:col>9</xdr:col>
      <xdr:colOff>1123950</xdr:colOff>
      <xdr:row>271</xdr:row>
      <xdr:rowOff>78252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F0B094E3-FF8C-4A0F-93AE-7117F7F9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1" y="38761566"/>
          <a:ext cx="923924" cy="1245486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133351</xdr:colOff>
      <xdr:row>362</xdr:row>
      <xdr:rowOff>0</xdr:rowOff>
    </xdr:from>
    <xdr:to>
      <xdr:col>9</xdr:col>
      <xdr:colOff>245830</xdr:colOff>
      <xdr:row>368</xdr:row>
      <xdr:rowOff>133585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A18B85E-AE04-4492-A183-8997FB2F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5876" y="53968650"/>
          <a:ext cx="722079" cy="1086085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362</xdr:row>
      <xdr:rowOff>9525</xdr:rowOff>
    </xdr:from>
    <xdr:to>
      <xdr:col>9</xdr:col>
      <xdr:colOff>1057275</xdr:colOff>
      <xdr:row>368</xdr:row>
      <xdr:rowOff>114300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BC96DF3-890F-47CA-8569-FFAD3315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0" y="53978175"/>
          <a:ext cx="704850" cy="10572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404</xdr:row>
      <xdr:rowOff>142875</xdr:rowOff>
    </xdr:from>
    <xdr:to>
      <xdr:col>9</xdr:col>
      <xdr:colOff>1035048</xdr:colOff>
      <xdr:row>412</xdr:row>
      <xdr:rowOff>42860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E5B1D32-1A6A-4B98-BEE6-FA674AF8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63065025"/>
          <a:ext cx="796923" cy="1195385"/>
        </a:xfrm>
        <a:prstGeom prst="rect">
          <a:avLst/>
        </a:prstGeom>
      </xdr:spPr>
    </xdr:pic>
    <xdr:clientData/>
  </xdr:twoCellAnchor>
  <xdr:twoCellAnchor editAs="oneCell">
    <xdr:from>
      <xdr:col>8</xdr:col>
      <xdr:colOff>339443</xdr:colOff>
      <xdr:row>408</xdr:row>
      <xdr:rowOff>81776</xdr:rowOff>
    </xdr:from>
    <xdr:to>
      <xdr:col>9</xdr:col>
      <xdr:colOff>433418</xdr:colOff>
      <xdr:row>415</xdr:row>
      <xdr:rowOff>24858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DED8CBC-9BB0-47FD-8314-9552DD41D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369066">
          <a:off x="5330543" y="63651626"/>
          <a:ext cx="703575" cy="1086082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442</xdr:row>
      <xdr:rowOff>76199</xdr:rowOff>
    </xdr:from>
    <xdr:to>
      <xdr:col>9</xdr:col>
      <xdr:colOff>336914</xdr:colOff>
      <xdr:row>448</xdr:row>
      <xdr:rowOff>28574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1515827-8B1A-4BBF-B9B9-E1BF2232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900" y="67646549"/>
          <a:ext cx="613139" cy="904875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390526</xdr:colOff>
      <xdr:row>442</xdr:row>
      <xdr:rowOff>72359</xdr:rowOff>
    </xdr:from>
    <xdr:to>
      <xdr:col>9</xdr:col>
      <xdr:colOff>1000125</xdr:colOff>
      <xdr:row>448</xdr:row>
      <xdr:rowOff>19509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42DCEB-EED0-4051-BC6C-80DFF4DC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2651" y="67642709"/>
          <a:ext cx="609599" cy="89965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348</xdr:row>
      <xdr:rowOff>47627</xdr:rowOff>
    </xdr:from>
    <xdr:to>
      <xdr:col>9</xdr:col>
      <xdr:colOff>285750</xdr:colOff>
      <xdr:row>354</xdr:row>
      <xdr:rowOff>14289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6B04C8E-EA29-48EC-AB95-92C49EF3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6" y="53978177"/>
          <a:ext cx="638174" cy="957262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361951</xdr:colOff>
      <xdr:row>348</xdr:row>
      <xdr:rowOff>47625</xdr:rowOff>
    </xdr:from>
    <xdr:to>
      <xdr:col>9</xdr:col>
      <xdr:colOff>981075</xdr:colOff>
      <xdr:row>354</xdr:row>
      <xdr:rowOff>288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115F56E-BA83-4B63-BBB2-67DAFE5E6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2651" y="53978175"/>
          <a:ext cx="619124" cy="943263"/>
        </a:xfrm>
        <a:prstGeom prst="rect">
          <a:avLst/>
        </a:prstGeom>
      </xdr:spPr>
    </xdr:pic>
    <xdr:clientData/>
  </xdr:twoCellAnchor>
  <xdr:twoCellAnchor editAs="oneCell">
    <xdr:from>
      <xdr:col>8</xdr:col>
      <xdr:colOff>527904</xdr:colOff>
      <xdr:row>352</xdr:row>
      <xdr:rowOff>51946</xdr:rowOff>
    </xdr:from>
    <xdr:to>
      <xdr:col>9</xdr:col>
      <xdr:colOff>730203</xdr:colOff>
      <xdr:row>359</xdr:row>
      <xdr:rowOff>85021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AB44A2C-58B1-4298-9685-DCD13540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358324">
          <a:off x="5519004" y="54630196"/>
          <a:ext cx="811899" cy="11760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480</xdr:row>
      <xdr:rowOff>141398</xdr:rowOff>
    </xdr:from>
    <xdr:to>
      <xdr:col>9</xdr:col>
      <xdr:colOff>749973</xdr:colOff>
      <xdr:row>489</xdr:row>
      <xdr:rowOff>95249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1F3A6AB6-DC23-431C-9459-E0D7F64B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775" y="73541048"/>
          <a:ext cx="883323" cy="1363551"/>
        </a:xfrm>
        <a:prstGeom prst="rect">
          <a:avLst/>
        </a:prstGeom>
      </xdr:spPr>
    </xdr:pic>
    <xdr:clientData/>
  </xdr:twoCellAnchor>
  <xdr:twoCellAnchor editAs="oneCell">
    <xdr:from>
      <xdr:col>8</xdr:col>
      <xdr:colOff>202854</xdr:colOff>
      <xdr:row>552</xdr:row>
      <xdr:rowOff>123824</xdr:rowOff>
    </xdr:from>
    <xdr:to>
      <xdr:col>9</xdr:col>
      <xdr:colOff>376075</xdr:colOff>
      <xdr:row>560</xdr:row>
      <xdr:rowOff>9525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8DA6A40-7522-4FE1-B7DA-C6CE9D9D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5379" y="84534374"/>
          <a:ext cx="782821" cy="1143001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553</xdr:row>
      <xdr:rowOff>28176</xdr:rowOff>
    </xdr:from>
    <xdr:to>
      <xdr:col>9</xdr:col>
      <xdr:colOff>994818</xdr:colOff>
      <xdr:row>560</xdr:row>
      <xdr:rowOff>76200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B6642D-7695-4A45-9AC0-C70546D3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914946">
          <a:off x="5791201" y="84591126"/>
          <a:ext cx="804317" cy="1152924"/>
        </a:xfrm>
        <a:prstGeom prst="rect">
          <a:avLst/>
        </a:prstGeom>
      </xdr:spPr>
    </xdr:pic>
    <xdr:clientData/>
  </xdr:twoCellAnchor>
  <xdr:twoCellAnchor editAs="oneCell">
    <xdr:from>
      <xdr:col>8</xdr:col>
      <xdr:colOff>590747</xdr:colOff>
      <xdr:row>283</xdr:row>
      <xdr:rowOff>94943</xdr:rowOff>
    </xdr:from>
    <xdr:to>
      <xdr:col>9</xdr:col>
      <xdr:colOff>640168</xdr:colOff>
      <xdr:row>289</xdr:row>
      <xdr:rowOff>120052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73F747F6-4DC8-4A74-B975-5D038AB39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545341">
          <a:off x="5581847" y="43833743"/>
          <a:ext cx="659021" cy="977609"/>
        </a:xfrm>
        <a:prstGeom prst="rect">
          <a:avLst/>
        </a:prstGeom>
      </xdr:spPr>
    </xdr:pic>
    <xdr:clientData/>
  </xdr:twoCellAnchor>
  <xdr:twoCellAnchor editAs="oneCell">
    <xdr:from>
      <xdr:col>9</xdr:col>
      <xdr:colOff>302832</xdr:colOff>
      <xdr:row>291</xdr:row>
      <xdr:rowOff>108265</xdr:rowOff>
    </xdr:from>
    <xdr:to>
      <xdr:col>9</xdr:col>
      <xdr:colOff>962656</xdr:colOff>
      <xdr:row>297</xdr:row>
      <xdr:rowOff>129519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FD68CF6-F501-46FA-9D22-B01370E9B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189661">
          <a:off x="5903532" y="45866365"/>
          <a:ext cx="659824" cy="1011854"/>
        </a:xfrm>
        <a:prstGeom prst="rect">
          <a:avLst/>
        </a:prstGeom>
      </xdr:spPr>
    </xdr:pic>
    <xdr:clientData/>
  </xdr:twoCellAnchor>
  <xdr:twoCellAnchor editAs="oneCell">
    <xdr:from>
      <xdr:col>8</xdr:col>
      <xdr:colOff>262599</xdr:colOff>
      <xdr:row>291</xdr:row>
      <xdr:rowOff>144921</xdr:rowOff>
    </xdr:from>
    <xdr:to>
      <xdr:col>9</xdr:col>
      <xdr:colOff>287529</xdr:colOff>
      <xdr:row>297</xdr:row>
      <xdr:rowOff>129157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F6638C8-BF42-44AE-BDC4-D65B5CE4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27487">
          <a:off x="5253699" y="45141021"/>
          <a:ext cx="634530" cy="974836"/>
        </a:xfrm>
        <a:prstGeom prst="rect">
          <a:avLst/>
        </a:prstGeom>
      </xdr:spPr>
    </xdr:pic>
    <xdr:clientData/>
  </xdr:twoCellAnchor>
  <xdr:twoCellAnchor editAs="oneCell">
    <xdr:from>
      <xdr:col>8</xdr:col>
      <xdr:colOff>430423</xdr:colOff>
      <xdr:row>218</xdr:row>
      <xdr:rowOff>55662</xdr:rowOff>
    </xdr:from>
    <xdr:to>
      <xdr:col>9</xdr:col>
      <xdr:colOff>739762</xdr:colOff>
      <xdr:row>226</xdr:row>
      <xdr:rowOff>154537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AEC81F1-856D-4331-BA80-F966ABEC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388683">
          <a:off x="5392948" y="31526262"/>
          <a:ext cx="918939" cy="135617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240</xdr:row>
      <xdr:rowOff>113096</xdr:rowOff>
    </xdr:from>
    <xdr:to>
      <xdr:col>9</xdr:col>
      <xdr:colOff>171451</xdr:colOff>
      <xdr:row>247</xdr:row>
      <xdr:rowOff>42731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1C49015B-4429-4544-8B84-45061238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1" y="37089146"/>
          <a:ext cx="628650" cy="103453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240</xdr:row>
      <xdr:rowOff>123825</xdr:rowOff>
    </xdr:from>
    <xdr:to>
      <xdr:col>9</xdr:col>
      <xdr:colOff>809818</xdr:colOff>
      <xdr:row>247</xdr:row>
      <xdr:rowOff>38101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B25F6510-62ED-47D7-ABCE-0AD9F3AC1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37099875"/>
          <a:ext cx="619317" cy="101917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204</xdr:row>
      <xdr:rowOff>133350</xdr:rowOff>
    </xdr:from>
    <xdr:to>
      <xdr:col>9</xdr:col>
      <xdr:colOff>1123950</xdr:colOff>
      <xdr:row>211</xdr:row>
      <xdr:rowOff>116129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E1F91DA2-0A43-4A1A-8181-F323A120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25" y="29394150"/>
          <a:ext cx="742950" cy="1087679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495301</xdr:colOff>
      <xdr:row>197</xdr:row>
      <xdr:rowOff>63717</xdr:rowOff>
    </xdr:from>
    <xdr:to>
      <xdr:col>9</xdr:col>
      <xdr:colOff>695325</xdr:colOff>
      <xdr:row>204</xdr:row>
      <xdr:rowOff>35696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3B1D620-3E89-4362-98C5-7AB12A53A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826" y="28219617"/>
          <a:ext cx="809624" cy="1076879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187</xdr:row>
      <xdr:rowOff>47625</xdr:rowOff>
    </xdr:from>
    <xdr:to>
      <xdr:col>9</xdr:col>
      <xdr:colOff>494434</xdr:colOff>
      <xdr:row>195</xdr:row>
      <xdr:rowOff>85725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7352B995-1693-481B-B5AB-52DA543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6" y="26603325"/>
          <a:ext cx="1046883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304802</xdr:colOff>
      <xdr:row>190</xdr:row>
      <xdr:rowOff>76200</xdr:rowOff>
    </xdr:from>
    <xdr:to>
      <xdr:col>9</xdr:col>
      <xdr:colOff>1021380</xdr:colOff>
      <xdr:row>196</xdr:row>
      <xdr:rowOff>142874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53B8DCF4-1CCD-4E04-9BAD-104744DB2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104557">
          <a:off x="5876927" y="27127200"/>
          <a:ext cx="716578" cy="1019174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504824</xdr:colOff>
      <xdr:row>179</xdr:row>
      <xdr:rowOff>62081</xdr:rowOff>
    </xdr:from>
    <xdr:to>
      <xdr:col>9</xdr:col>
      <xdr:colOff>962025</xdr:colOff>
      <xdr:row>187</xdr:row>
      <xdr:rowOff>94811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A5886B6-71FD-4DF8-B991-6E7F897E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5924" y="27417881"/>
          <a:ext cx="1066801" cy="1290030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247</xdr:row>
      <xdr:rowOff>0</xdr:rowOff>
    </xdr:from>
    <xdr:to>
      <xdr:col>9</xdr:col>
      <xdr:colOff>723900</xdr:colOff>
      <xdr:row>254</xdr:row>
      <xdr:rowOff>55668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20AE301-CCF0-41D0-B4F9-6A80ED203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7350" y="36175950"/>
          <a:ext cx="828675" cy="1160568"/>
        </a:xfrm>
        <a:prstGeom prst="rect">
          <a:avLst/>
        </a:prstGeom>
      </xdr:spPr>
    </xdr:pic>
    <xdr:clientData/>
  </xdr:twoCellAnchor>
  <xdr:twoCellAnchor editAs="oneCell">
    <xdr:from>
      <xdr:col>8</xdr:col>
      <xdr:colOff>491845</xdr:colOff>
      <xdr:row>254</xdr:row>
      <xdr:rowOff>36830</xdr:rowOff>
    </xdr:from>
    <xdr:to>
      <xdr:col>9</xdr:col>
      <xdr:colOff>745548</xdr:colOff>
      <xdr:row>262</xdr:row>
      <xdr:rowOff>94812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8B69D172-331D-46C0-8B5E-08237443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47259">
          <a:off x="5454370" y="37317680"/>
          <a:ext cx="863303" cy="131528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270</xdr:row>
      <xdr:rowOff>47625</xdr:rowOff>
    </xdr:from>
    <xdr:to>
      <xdr:col>9</xdr:col>
      <xdr:colOff>663113</xdr:colOff>
      <xdr:row>277</xdr:row>
      <xdr:rowOff>142874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DD379D69-822A-4D6B-8867-03E8E5985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775" y="39824025"/>
          <a:ext cx="796463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247651</xdr:colOff>
      <xdr:row>126</xdr:row>
      <xdr:rowOff>119689</xdr:rowOff>
    </xdr:from>
    <xdr:to>
      <xdr:col>9</xdr:col>
      <xdr:colOff>1123951</xdr:colOff>
      <xdr:row>134</xdr:row>
      <xdr:rowOff>9525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2D659014-67BE-4904-A7CD-6AC202BE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1" y="18407689"/>
          <a:ext cx="876300" cy="1109036"/>
        </a:xfrm>
        <a:prstGeom prst="rect">
          <a:avLst/>
        </a:prstGeom>
      </xdr:spPr>
    </xdr:pic>
    <xdr:clientData/>
  </xdr:twoCellAnchor>
  <xdr:twoCellAnchor editAs="oneCell">
    <xdr:from>
      <xdr:col>8</xdr:col>
      <xdr:colOff>60739</xdr:colOff>
      <xdr:row>125</xdr:row>
      <xdr:rowOff>9526</xdr:rowOff>
    </xdr:from>
    <xdr:to>
      <xdr:col>9</xdr:col>
      <xdr:colOff>323850</xdr:colOff>
      <xdr:row>132</xdr:row>
      <xdr:rowOff>47626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31D0393-A249-4A69-9FED-38500114D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3264" y="18145126"/>
          <a:ext cx="872711" cy="11049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132</xdr:row>
      <xdr:rowOff>142874</xdr:rowOff>
    </xdr:from>
    <xdr:to>
      <xdr:col>9</xdr:col>
      <xdr:colOff>333375</xdr:colOff>
      <xdr:row>140</xdr:row>
      <xdr:rowOff>152399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FD99B32A-12C5-49FB-AA03-C181B005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6350" y="19345274"/>
          <a:ext cx="819150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77701</xdr:colOff>
      <xdr:row>141</xdr:row>
      <xdr:rowOff>47624</xdr:rowOff>
    </xdr:from>
    <xdr:to>
      <xdr:col>9</xdr:col>
      <xdr:colOff>923925</xdr:colOff>
      <xdr:row>148</xdr:row>
      <xdr:rowOff>114299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9AEFC2-C418-42F2-A0B5-57BCD4B1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401" y="21612224"/>
          <a:ext cx="846224" cy="1133475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49</xdr:row>
      <xdr:rowOff>9525</xdr:rowOff>
    </xdr:from>
    <xdr:to>
      <xdr:col>9</xdr:col>
      <xdr:colOff>725562</xdr:colOff>
      <xdr:row>57</xdr:row>
      <xdr:rowOff>38099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9FEA84CD-60ED-49FE-95F2-E01227EF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7350" y="7477125"/>
          <a:ext cx="830337" cy="1247774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296</xdr:row>
      <xdr:rowOff>57149</xdr:rowOff>
    </xdr:from>
    <xdr:to>
      <xdr:col>9</xdr:col>
      <xdr:colOff>674891</xdr:colOff>
      <xdr:row>303</xdr:row>
      <xdr:rowOff>28574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BEE1CA62-F16A-4625-AF39-233CF39E1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1" y="46615349"/>
          <a:ext cx="712990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46</xdr:colOff>
      <xdr:row>367</xdr:row>
      <xdr:rowOff>83228</xdr:rowOff>
    </xdr:from>
    <xdr:to>
      <xdr:col>9</xdr:col>
      <xdr:colOff>819593</xdr:colOff>
      <xdr:row>375</xdr:row>
      <xdr:rowOff>44618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8CFDA7A3-C5E4-47BE-B8B1-A048D58C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657631">
          <a:off x="5572171" y="54851978"/>
          <a:ext cx="819547" cy="1256790"/>
        </a:xfrm>
        <a:prstGeom prst="rect">
          <a:avLst/>
        </a:prstGeom>
      </xdr:spPr>
    </xdr:pic>
    <xdr:clientData/>
  </xdr:twoCellAnchor>
  <xdr:twoCellAnchor editAs="oneCell">
    <xdr:from>
      <xdr:col>8</xdr:col>
      <xdr:colOff>485775</xdr:colOff>
      <xdr:row>374</xdr:row>
      <xdr:rowOff>19050</xdr:rowOff>
    </xdr:from>
    <xdr:to>
      <xdr:col>9</xdr:col>
      <xdr:colOff>696054</xdr:colOff>
      <xdr:row>382</xdr:row>
      <xdr:rowOff>19050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CB45DC2-39AC-417D-9993-69ED20FD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412673">
          <a:off x="5448300" y="55892700"/>
          <a:ext cx="819879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502</xdr:row>
      <xdr:rowOff>19050</xdr:rowOff>
    </xdr:from>
    <xdr:to>
      <xdr:col>9</xdr:col>
      <xdr:colOff>305374</xdr:colOff>
      <xdr:row>509</xdr:row>
      <xdr:rowOff>19050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7A114967-5BB7-4E3F-AC09-CDD04B2B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6351" y="76885800"/>
          <a:ext cx="791148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323851</xdr:colOff>
      <xdr:row>505</xdr:row>
      <xdr:rowOff>66675</xdr:rowOff>
    </xdr:from>
    <xdr:to>
      <xdr:col>9</xdr:col>
      <xdr:colOff>1076135</xdr:colOff>
      <xdr:row>512</xdr:row>
      <xdr:rowOff>76199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AD9D3667-E80F-4C5C-8C5E-9396D3F5E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1" y="77428725"/>
          <a:ext cx="752284" cy="1152524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630</xdr:row>
      <xdr:rowOff>85725</xdr:rowOff>
    </xdr:from>
    <xdr:to>
      <xdr:col>9</xdr:col>
      <xdr:colOff>828675</xdr:colOff>
      <xdr:row>637</xdr:row>
      <xdr:rowOff>137190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9CEE8094-8FD0-4C4C-80E2-E17F8B8B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3050" y="98707575"/>
          <a:ext cx="1076325" cy="1156365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621</xdr:row>
      <xdr:rowOff>115393</xdr:rowOff>
    </xdr:from>
    <xdr:to>
      <xdr:col>9</xdr:col>
      <xdr:colOff>1047750</xdr:colOff>
      <xdr:row>628</xdr:row>
      <xdr:rowOff>105804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E1BA8131-6E95-4D46-9C14-097F384E1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97479943"/>
          <a:ext cx="885825" cy="1095311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295278</xdr:colOff>
      <xdr:row>638</xdr:row>
      <xdr:rowOff>47320</xdr:rowOff>
    </xdr:from>
    <xdr:to>
      <xdr:col>9</xdr:col>
      <xdr:colOff>457202</xdr:colOff>
      <xdr:row>644</xdr:row>
      <xdr:rowOff>64080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CAC6FD19-BC5F-4EF6-80DE-64E2E1A5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531305">
          <a:off x="5286378" y="98516770"/>
          <a:ext cx="771524" cy="969260"/>
        </a:xfrm>
        <a:prstGeom prst="rect">
          <a:avLst/>
        </a:prstGeom>
      </xdr:spPr>
    </xdr:pic>
    <xdr:clientData/>
  </xdr:twoCellAnchor>
  <xdr:twoCellAnchor editAs="oneCell">
    <xdr:from>
      <xdr:col>9</xdr:col>
      <xdr:colOff>116697</xdr:colOff>
      <xdr:row>642</xdr:row>
      <xdr:rowOff>126374</xdr:rowOff>
    </xdr:from>
    <xdr:to>
      <xdr:col>9</xdr:col>
      <xdr:colOff>867987</xdr:colOff>
      <xdr:row>649</xdr:row>
      <xdr:rowOff>53864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FB88D176-2F75-46B5-B8CD-55617DFC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437742">
          <a:off x="5717397" y="99205424"/>
          <a:ext cx="751290" cy="10704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696</xdr:row>
      <xdr:rowOff>76200</xdr:rowOff>
    </xdr:from>
    <xdr:ext cx="5238750" cy="816478"/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2C85C2A6-544B-42BA-9EFB-8086D02FB124}"/>
            </a:ext>
          </a:extLst>
        </xdr:cNvPr>
        <xdr:cNvSpPr/>
      </xdr:nvSpPr>
      <xdr:spPr>
        <a:xfrm>
          <a:off x="0" y="108794550"/>
          <a:ext cx="52387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Jeux</a:t>
          </a:r>
        </a:p>
      </xdr:txBody>
    </xdr:sp>
    <xdr:clientData/>
  </xdr:oneCellAnchor>
  <xdr:twoCellAnchor editAs="oneCell">
    <xdr:from>
      <xdr:col>8</xdr:col>
      <xdr:colOff>371475</xdr:colOff>
      <xdr:row>698</xdr:row>
      <xdr:rowOff>104775</xdr:rowOff>
    </xdr:from>
    <xdr:to>
      <xdr:col>9</xdr:col>
      <xdr:colOff>895350</xdr:colOff>
      <xdr:row>706</xdr:row>
      <xdr:rowOff>57651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83FA68ED-8060-46B8-98AD-992ED131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2575" y="107375325"/>
          <a:ext cx="1133475" cy="1210176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706</xdr:row>
      <xdr:rowOff>133350</xdr:rowOff>
    </xdr:from>
    <xdr:to>
      <xdr:col>9</xdr:col>
      <xdr:colOff>795462</xdr:colOff>
      <xdr:row>714</xdr:row>
      <xdr:rowOff>85725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B4C14099-0900-4541-9CF0-45AB8AB0C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110223300"/>
          <a:ext cx="110026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722</xdr:row>
      <xdr:rowOff>57151</xdr:rowOff>
    </xdr:from>
    <xdr:to>
      <xdr:col>1</xdr:col>
      <xdr:colOff>161925</xdr:colOff>
      <xdr:row>729</xdr:row>
      <xdr:rowOff>147749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70CB3D34-7D4C-425B-AE89-7F77E762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04165401"/>
          <a:ext cx="904875" cy="11573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722</xdr:row>
      <xdr:rowOff>38100</xdr:rowOff>
    </xdr:from>
    <xdr:to>
      <xdr:col>1</xdr:col>
      <xdr:colOff>1324390</xdr:colOff>
      <xdr:row>730</xdr:row>
      <xdr:rowOff>38100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6964D925-CE46-4DDD-9622-335442D2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104603550"/>
          <a:ext cx="1181515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722</xdr:row>
      <xdr:rowOff>47625</xdr:rowOff>
    </xdr:from>
    <xdr:to>
      <xdr:col>2</xdr:col>
      <xdr:colOff>200025</xdr:colOff>
      <xdr:row>729</xdr:row>
      <xdr:rowOff>124006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D11ABA36-E141-4724-8311-64CA61318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" y="104613075"/>
          <a:ext cx="1095375" cy="114318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722</xdr:row>
      <xdr:rowOff>33367</xdr:rowOff>
    </xdr:from>
    <xdr:to>
      <xdr:col>5</xdr:col>
      <xdr:colOff>161925</xdr:colOff>
      <xdr:row>729</xdr:row>
      <xdr:rowOff>87800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E6334E91-9A5B-4C62-A03E-6508864E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6576" y="104598817"/>
          <a:ext cx="1085849" cy="1121233"/>
        </a:xfrm>
        <a:prstGeom prst="rect">
          <a:avLst/>
        </a:prstGeom>
      </xdr:spPr>
    </xdr:pic>
    <xdr:clientData/>
  </xdr:twoCellAnchor>
  <xdr:twoCellAnchor editAs="oneCell">
    <xdr:from>
      <xdr:col>6</xdr:col>
      <xdr:colOff>455942</xdr:colOff>
      <xdr:row>737</xdr:row>
      <xdr:rowOff>38099</xdr:rowOff>
    </xdr:from>
    <xdr:to>
      <xdr:col>9</xdr:col>
      <xdr:colOff>762000</xdr:colOff>
      <xdr:row>745</xdr:row>
      <xdr:rowOff>107314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96688EF-013C-478E-90E0-BD1395AC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4117" y="115081049"/>
          <a:ext cx="1458583" cy="12884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729</xdr:row>
      <xdr:rowOff>95250</xdr:rowOff>
    </xdr:from>
    <xdr:to>
      <xdr:col>9</xdr:col>
      <xdr:colOff>771525</xdr:colOff>
      <xdr:row>737</xdr:row>
      <xdr:rowOff>84394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D9C31926-7B0E-47A6-866C-13CFB1C82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175" y="113880900"/>
          <a:ext cx="1543050" cy="120834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542924</xdr:colOff>
      <xdr:row>738</xdr:row>
      <xdr:rowOff>66674</xdr:rowOff>
    </xdr:from>
    <xdr:to>
      <xdr:col>1</xdr:col>
      <xdr:colOff>942974</xdr:colOff>
      <xdr:row>745</xdr:row>
      <xdr:rowOff>133765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B40D3773-6DF2-4077-B5F5-1A8A1113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4" y="115223924"/>
          <a:ext cx="1228725" cy="113389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731</xdr:row>
      <xdr:rowOff>0</xdr:rowOff>
    </xdr:from>
    <xdr:to>
      <xdr:col>1</xdr:col>
      <xdr:colOff>447674</xdr:colOff>
      <xdr:row>737</xdr:row>
      <xdr:rowOff>151259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D38338FB-61D4-4D18-A4F0-2978EB7D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14090450"/>
          <a:ext cx="1133474" cy="10656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731</xdr:row>
      <xdr:rowOff>9525</xdr:rowOff>
    </xdr:from>
    <xdr:to>
      <xdr:col>1</xdr:col>
      <xdr:colOff>1564005</xdr:colOff>
      <xdr:row>737</xdr:row>
      <xdr:rowOff>142875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ADEF89F9-B83A-41BC-95FE-70A41A87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" y="114099975"/>
          <a:ext cx="96393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1847850</xdr:colOff>
      <xdr:row>730</xdr:row>
      <xdr:rowOff>47625</xdr:rowOff>
    </xdr:from>
    <xdr:to>
      <xdr:col>4</xdr:col>
      <xdr:colOff>31053</xdr:colOff>
      <xdr:row>737</xdr:row>
      <xdr:rowOff>133351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92B98221-F94D-4835-92AA-23B66EB8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5" y="113985675"/>
          <a:ext cx="907353" cy="1152526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738</xdr:row>
      <xdr:rowOff>104777</xdr:rowOff>
    </xdr:from>
    <xdr:to>
      <xdr:col>6</xdr:col>
      <xdr:colOff>243952</xdr:colOff>
      <xdr:row>744</xdr:row>
      <xdr:rowOff>142875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F9EEEF8-9BB2-4E0A-8EC0-1DDCC1E9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901" y="115262027"/>
          <a:ext cx="1301226" cy="952498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730</xdr:row>
      <xdr:rowOff>53486</xdr:rowOff>
    </xdr:from>
    <xdr:to>
      <xdr:col>6</xdr:col>
      <xdr:colOff>1</xdr:colOff>
      <xdr:row>737</xdr:row>
      <xdr:rowOff>104774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2742B4C0-0987-4C62-AA2F-18190815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426" y="113991536"/>
          <a:ext cx="666750" cy="1118088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1152526</xdr:colOff>
      <xdr:row>738</xdr:row>
      <xdr:rowOff>92195</xdr:rowOff>
    </xdr:from>
    <xdr:to>
      <xdr:col>3</xdr:col>
      <xdr:colOff>38550</xdr:colOff>
      <xdr:row>744</xdr:row>
      <xdr:rowOff>142874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F1886D64-FB89-48E6-833D-D77A67A1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115249445"/>
          <a:ext cx="1314899" cy="965079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428626</xdr:colOff>
      <xdr:row>722</xdr:row>
      <xdr:rowOff>95251</xdr:rowOff>
    </xdr:from>
    <xdr:to>
      <xdr:col>8</xdr:col>
      <xdr:colOff>485776</xdr:colOff>
      <xdr:row>728</xdr:row>
      <xdr:rowOff>148972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B8FA8C6A-DC1B-426E-A607-3EC65102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9126" y="112814101"/>
          <a:ext cx="1047750" cy="968121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722</xdr:row>
      <xdr:rowOff>113233</xdr:rowOff>
    </xdr:from>
    <xdr:to>
      <xdr:col>9</xdr:col>
      <xdr:colOff>1057275</xdr:colOff>
      <xdr:row>728</xdr:row>
      <xdr:rowOff>122072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1FE780D8-6DD9-408E-AE1C-89D5A1CD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5" y="111689083"/>
          <a:ext cx="990600" cy="923239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715</xdr:row>
      <xdr:rowOff>133872</xdr:rowOff>
    </xdr:from>
    <xdr:to>
      <xdr:col>9</xdr:col>
      <xdr:colOff>1019175</xdr:colOff>
      <xdr:row>721</xdr:row>
      <xdr:rowOff>30288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43D9C846-C12C-4EE9-8FEC-E2F169BE5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5475" y="110642922"/>
          <a:ext cx="914400" cy="8108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646</xdr:row>
      <xdr:rowOff>9525</xdr:rowOff>
    </xdr:from>
    <xdr:ext cx="5238750" cy="816478"/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3DC9AD3C-DDB7-4535-8CE8-9810492DE73F}"/>
            </a:ext>
          </a:extLst>
        </xdr:cNvPr>
        <xdr:cNvSpPr/>
      </xdr:nvSpPr>
      <xdr:spPr>
        <a:xfrm>
          <a:off x="0" y="99736275"/>
          <a:ext cx="52387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Noël</a:t>
          </a:r>
        </a:p>
      </xdr:txBody>
    </xdr:sp>
    <xdr:clientData/>
  </xdr:oneCellAnchor>
  <xdr:twoCellAnchor editAs="oneCell">
    <xdr:from>
      <xdr:col>8</xdr:col>
      <xdr:colOff>161925</xdr:colOff>
      <xdr:row>650</xdr:row>
      <xdr:rowOff>107759</xdr:rowOff>
    </xdr:from>
    <xdr:to>
      <xdr:col>9</xdr:col>
      <xdr:colOff>447675</xdr:colOff>
      <xdr:row>656</xdr:row>
      <xdr:rowOff>28574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C2EC5F6-1EE6-442A-9F0A-C38ED0F2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925450">
          <a:off x="5153025" y="102349109"/>
          <a:ext cx="895350" cy="835215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600076</xdr:colOff>
      <xdr:row>653</xdr:row>
      <xdr:rowOff>47624</xdr:rowOff>
    </xdr:from>
    <xdr:to>
      <xdr:col>9</xdr:col>
      <xdr:colOff>869985</xdr:colOff>
      <xdr:row>658</xdr:row>
      <xdr:rowOff>95249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9DE76AA-8ABD-49C3-8C44-2B384B066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021246">
          <a:off x="5591176" y="102746174"/>
          <a:ext cx="879509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656</xdr:row>
      <xdr:rowOff>76200</xdr:rowOff>
    </xdr:from>
    <xdr:to>
      <xdr:col>9</xdr:col>
      <xdr:colOff>374370</xdr:colOff>
      <xdr:row>661</xdr:row>
      <xdr:rowOff>104774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2C96EBA-3770-4939-B621-B8630EAE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556610">
          <a:off x="5114925" y="103231950"/>
          <a:ext cx="860145" cy="790574"/>
        </a:xfrm>
        <a:prstGeom prst="rect">
          <a:avLst/>
        </a:prstGeom>
      </xdr:spPr>
    </xdr:pic>
    <xdr:clientData/>
  </xdr:twoCellAnchor>
  <xdr:twoCellAnchor editAs="oneCell">
    <xdr:from>
      <xdr:col>8</xdr:col>
      <xdr:colOff>609139</xdr:colOff>
      <xdr:row>659</xdr:row>
      <xdr:rowOff>20729</xdr:rowOff>
    </xdr:from>
    <xdr:to>
      <xdr:col>9</xdr:col>
      <xdr:colOff>834350</xdr:colOff>
      <xdr:row>664</xdr:row>
      <xdr:rowOff>23856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35A9D39-86DE-4175-810F-AED7E51CB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186896">
          <a:off x="5600239" y="103633679"/>
          <a:ext cx="834811" cy="765127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664</xdr:row>
      <xdr:rowOff>66675</xdr:rowOff>
    </xdr:from>
    <xdr:to>
      <xdr:col>9</xdr:col>
      <xdr:colOff>790575</xdr:colOff>
      <xdr:row>670</xdr:row>
      <xdr:rowOff>38100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9DC74A63-CEE5-497A-AA98-E7BD6908B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5450" y="1044416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668</xdr:row>
      <xdr:rowOff>66676</xdr:rowOff>
    </xdr:from>
    <xdr:to>
      <xdr:col>1</xdr:col>
      <xdr:colOff>114300</xdr:colOff>
      <xdr:row>675</xdr:row>
      <xdr:rowOff>137173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A91315-B385-40CB-8FF7-04CD45D2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104898826"/>
          <a:ext cx="923924" cy="113729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668</xdr:row>
      <xdr:rowOff>85726</xdr:rowOff>
    </xdr:from>
    <xdr:to>
      <xdr:col>1</xdr:col>
      <xdr:colOff>1096120</xdr:colOff>
      <xdr:row>676</xdr:row>
      <xdr:rowOff>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2E2CCB76-214E-41BE-A2A8-F539B972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798601">
          <a:off x="904875" y="104917876"/>
          <a:ext cx="1019920" cy="11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964760</xdr:colOff>
      <xdr:row>668</xdr:row>
      <xdr:rowOff>132910</xdr:rowOff>
    </xdr:from>
    <xdr:to>
      <xdr:col>1</xdr:col>
      <xdr:colOff>2029750</xdr:colOff>
      <xdr:row>675</xdr:row>
      <xdr:rowOff>72060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E71056A-74D5-4560-BFC4-2E888F930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10442">
          <a:off x="1793435" y="104965060"/>
          <a:ext cx="1064990" cy="100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2038351</xdr:colOff>
      <xdr:row>668</xdr:row>
      <xdr:rowOff>152398</xdr:rowOff>
    </xdr:from>
    <xdr:to>
      <xdr:col>4</xdr:col>
      <xdr:colOff>319791</xdr:colOff>
      <xdr:row>675</xdr:row>
      <xdr:rowOff>85723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F78B803E-09DD-4E58-882F-BABAF37E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022384">
          <a:off x="2867026" y="104984548"/>
          <a:ext cx="1005590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305155</xdr:colOff>
      <xdr:row>669</xdr:row>
      <xdr:rowOff>44123</xdr:rowOff>
    </xdr:from>
    <xdr:to>
      <xdr:col>6</xdr:col>
      <xdr:colOff>385693</xdr:colOff>
      <xdr:row>675</xdr:row>
      <xdr:rowOff>136795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06C94ED-7947-4464-91CD-EA1105F6B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892171">
          <a:off x="3857980" y="105028673"/>
          <a:ext cx="975888" cy="1007072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671</xdr:row>
      <xdr:rowOff>47625</xdr:rowOff>
    </xdr:from>
    <xdr:to>
      <xdr:col>9</xdr:col>
      <xdr:colOff>930436</xdr:colOff>
      <xdr:row>683</xdr:row>
      <xdr:rowOff>85724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893ED25-86F6-49EA-8C02-88EA17F6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3025" y="105336975"/>
          <a:ext cx="1378111" cy="1866899"/>
        </a:xfrm>
        <a:prstGeom prst="rect">
          <a:avLst/>
        </a:prstGeom>
      </xdr:spPr>
    </xdr:pic>
    <xdr:clientData/>
  </xdr:twoCellAnchor>
  <xdr:twoCellAnchor editAs="oneCell">
    <xdr:from>
      <xdr:col>4</xdr:col>
      <xdr:colOff>198712</xdr:colOff>
      <xdr:row>678</xdr:row>
      <xdr:rowOff>16421</xdr:rowOff>
    </xdr:from>
    <xdr:to>
      <xdr:col>6</xdr:col>
      <xdr:colOff>457302</xdr:colOff>
      <xdr:row>685</xdr:row>
      <xdr:rowOff>16211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7590D411-7EF0-48D3-90CB-96F7E6003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350733">
          <a:off x="3751537" y="106143971"/>
          <a:ext cx="1153940" cy="106659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677</xdr:row>
      <xdr:rowOff>19050</xdr:rowOff>
    </xdr:from>
    <xdr:to>
      <xdr:col>1</xdr:col>
      <xdr:colOff>381000</xdr:colOff>
      <xdr:row>687</xdr:row>
      <xdr:rowOff>50974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63C5558-32C5-4417-B83F-73976E9E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05994200"/>
          <a:ext cx="1038225" cy="155592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677</xdr:row>
      <xdr:rowOff>19050</xdr:rowOff>
    </xdr:from>
    <xdr:to>
      <xdr:col>1</xdr:col>
      <xdr:colOff>1533525</xdr:colOff>
      <xdr:row>687</xdr:row>
      <xdr:rowOff>36445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5CD279A-A902-4950-84C7-85618068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026" y="105994200"/>
          <a:ext cx="1019174" cy="1541395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1638301</xdr:colOff>
      <xdr:row>677</xdr:row>
      <xdr:rowOff>9524</xdr:rowOff>
    </xdr:from>
    <xdr:to>
      <xdr:col>3</xdr:col>
      <xdr:colOff>274714</xdr:colOff>
      <xdr:row>687</xdr:row>
      <xdr:rowOff>76200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A9DEAF5A-65DC-45B4-8F54-3DB59295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976" y="105984674"/>
          <a:ext cx="1065288" cy="1590676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495301</xdr:colOff>
      <xdr:row>689</xdr:row>
      <xdr:rowOff>55244</xdr:rowOff>
    </xdr:from>
    <xdr:to>
      <xdr:col>9</xdr:col>
      <xdr:colOff>723900</xdr:colOff>
      <xdr:row>696</xdr:row>
      <xdr:rowOff>123824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2AFC3E0-D6E5-4547-9134-91DD6E29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9326" y="107478194"/>
          <a:ext cx="838199" cy="117348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533401</xdr:colOff>
      <xdr:row>747</xdr:row>
      <xdr:rowOff>28574</xdr:rowOff>
    </xdr:from>
    <xdr:to>
      <xdr:col>9</xdr:col>
      <xdr:colOff>906229</xdr:colOff>
      <xdr:row>754</xdr:row>
      <xdr:rowOff>152399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2BDBEC13-1B54-4968-AEAB-3E22315E8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1" y="116443124"/>
          <a:ext cx="982428" cy="1190625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200024</xdr:colOff>
      <xdr:row>765</xdr:row>
      <xdr:rowOff>135355</xdr:rowOff>
    </xdr:from>
    <xdr:to>
      <xdr:col>9</xdr:col>
      <xdr:colOff>390524</xdr:colOff>
      <xdr:row>772</xdr:row>
      <xdr:rowOff>133350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ACD684E-2781-4CC8-88A7-6E46D2AD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28439">
          <a:off x="5191124" y="119445505"/>
          <a:ext cx="800100" cy="1102895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361951</xdr:colOff>
      <xdr:row>755</xdr:row>
      <xdr:rowOff>114300</xdr:rowOff>
    </xdr:from>
    <xdr:to>
      <xdr:col>9</xdr:col>
      <xdr:colOff>666751</xdr:colOff>
      <xdr:row>761</xdr:row>
      <xdr:rowOff>114300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547DD84C-FB6D-465C-91E9-BA50C5AD4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26308">
          <a:off x="5353051" y="1178623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561976</xdr:colOff>
      <xdr:row>864</xdr:row>
      <xdr:rowOff>114301</xdr:rowOff>
    </xdr:from>
    <xdr:to>
      <xdr:col>9</xdr:col>
      <xdr:colOff>885826</xdr:colOff>
      <xdr:row>870</xdr:row>
      <xdr:rowOff>138471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7A2D6CBE-82B1-4EAC-A48A-933FC48A6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076" y="128339851"/>
          <a:ext cx="933450" cy="938570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561976</xdr:colOff>
      <xdr:row>871</xdr:row>
      <xdr:rowOff>142295</xdr:rowOff>
    </xdr:from>
    <xdr:to>
      <xdr:col>9</xdr:col>
      <xdr:colOff>866776</xdr:colOff>
      <xdr:row>877</xdr:row>
      <xdr:rowOff>152399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7912544A-9A5E-4D40-A70D-CBF288C8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076" y="129434645"/>
          <a:ext cx="914400" cy="92450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881</xdr:row>
      <xdr:rowOff>73783</xdr:rowOff>
    </xdr:from>
    <xdr:to>
      <xdr:col>1</xdr:col>
      <xdr:colOff>161926</xdr:colOff>
      <xdr:row>887</xdr:row>
      <xdr:rowOff>85725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148F829-B6C2-41C9-A894-6B283F73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21517533"/>
          <a:ext cx="914400" cy="92634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888</xdr:row>
      <xdr:rowOff>77932</xdr:rowOff>
    </xdr:from>
    <xdr:to>
      <xdr:col>1</xdr:col>
      <xdr:colOff>685799</xdr:colOff>
      <xdr:row>897</xdr:row>
      <xdr:rowOff>83974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ECFC63-5BDE-4C17-BC4C-BECD41B3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32227782"/>
          <a:ext cx="1352549" cy="1377642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881</xdr:row>
      <xdr:rowOff>64725</xdr:rowOff>
    </xdr:from>
    <xdr:to>
      <xdr:col>1</xdr:col>
      <xdr:colOff>1242606</xdr:colOff>
      <xdr:row>887</xdr:row>
      <xdr:rowOff>114300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56EC46-1DF7-4F0D-9F20-48EE8C80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6" y="130881075"/>
          <a:ext cx="823505" cy="963975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733426</xdr:colOff>
      <xdr:row>888</xdr:row>
      <xdr:rowOff>114300</xdr:rowOff>
    </xdr:from>
    <xdr:to>
      <xdr:col>1</xdr:col>
      <xdr:colOff>2028826</xdr:colOff>
      <xdr:row>897</xdr:row>
      <xdr:rowOff>38100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CEAF35E-D078-470B-AF01-8D41B088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1" y="13226415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1447801</xdr:colOff>
      <xdr:row>881</xdr:row>
      <xdr:rowOff>66674</xdr:rowOff>
    </xdr:from>
    <xdr:to>
      <xdr:col>3</xdr:col>
      <xdr:colOff>9525</xdr:colOff>
      <xdr:row>888</xdr:row>
      <xdr:rowOff>8852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256443BA-356F-409D-9E86-4CE3CB6A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476" y="130883024"/>
          <a:ext cx="990599" cy="1008978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228598</xdr:colOff>
      <xdr:row>888</xdr:row>
      <xdr:rowOff>104773</xdr:rowOff>
    </xdr:from>
    <xdr:to>
      <xdr:col>6</xdr:col>
      <xdr:colOff>171448</xdr:colOff>
      <xdr:row>897</xdr:row>
      <xdr:rowOff>10210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8FA51FEC-244B-4EB3-B2EF-2E978244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64981">
          <a:off x="3781423" y="132254623"/>
          <a:ext cx="838200" cy="1277037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881</xdr:row>
      <xdr:rowOff>140891</xdr:rowOff>
    </xdr:from>
    <xdr:to>
      <xdr:col>5</xdr:col>
      <xdr:colOff>276223</xdr:colOff>
      <xdr:row>888</xdr:row>
      <xdr:rowOff>9523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58F40616-B880-4AF3-B6EA-12C6F780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35949">
          <a:off x="3695699" y="131223941"/>
          <a:ext cx="581024" cy="935432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878</xdr:row>
      <xdr:rowOff>152399</xdr:rowOff>
    </xdr:from>
    <xdr:to>
      <xdr:col>9</xdr:col>
      <xdr:colOff>994029</xdr:colOff>
      <xdr:row>887</xdr:row>
      <xdr:rowOff>121260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4952FD49-9714-4A2C-94C9-01236231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650" y="130511549"/>
          <a:ext cx="1394079" cy="1340461"/>
        </a:xfrm>
        <a:prstGeom prst="rect">
          <a:avLst/>
        </a:prstGeom>
      </xdr:spPr>
    </xdr:pic>
    <xdr:clientData/>
  </xdr:twoCellAnchor>
  <xdr:twoCellAnchor editAs="oneCell">
    <xdr:from>
      <xdr:col>1</xdr:col>
      <xdr:colOff>2114551</xdr:colOff>
      <xdr:row>888</xdr:row>
      <xdr:rowOff>38097</xdr:rowOff>
    </xdr:from>
    <xdr:to>
      <xdr:col>4</xdr:col>
      <xdr:colOff>266700</xdr:colOff>
      <xdr:row>896</xdr:row>
      <xdr:rowOff>132152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209C6925-A2AE-43A9-B8EB-FDC2CD99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683450">
          <a:off x="2943226" y="132187947"/>
          <a:ext cx="876299" cy="131325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769</xdr:row>
      <xdr:rowOff>85725</xdr:rowOff>
    </xdr:from>
    <xdr:ext cx="5238750" cy="816478"/>
    <xdr:sp macro="" textlink="">
      <xdr:nvSpPr>
        <xdr:cNvPr id="170" name="Rectangle 169">
          <a:extLst>
            <a:ext uri="{FF2B5EF4-FFF2-40B4-BE49-F238E27FC236}">
              <a16:creationId xmlns:a16="http://schemas.microsoft.com/office/drawing/2014/main" id="{C63B4873-C7C5-433F-87A8-37B49EC2F4D2}"/>
            </a:ext>
          </a:extLst>
        </xdr:cNvPr>
        <xdr:cNvSpPr/>
      </xdr:nvSpPr>
      <xdr:spPr>
        <a:xfrm>
          <a:off x="76200" y="118938675"/>
          <a:ext cx="5238750" cy="816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C00000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Albums</a:t>
          </a:r>
        </a:p>
      </xdr:txBody>
    </xdr:sp>
    <xdr:clientData/>
  </xdr:oneCellAnchor>
  <xdr:twoCellAnchor editAs="oneCell">
    <xdr:from>
      <xdr:col>0</xdr:col>
      <xdr:colOff>180975</xdr:colOff>
      <xdr:row>817</xdr:row>
      <xdr:rowOff>64457</xdr:rowOff>
    </xdr:from>
    <xdr:to>
      <xdr:col>1</xdr:col>
      <xdr:colOff>258042</xdr:colOff>
      <xdr:row>823</xdr:row>
      <xdr:rowOff>47625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5F27D10-6951-499B-A6E2-748CE040C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27337507"/>
          <a:ext cx="905742" cy="897568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817</xdr:row>
      <xdr:rowOff>78313</xdr:rowOff>
    </xdr:from>
    <xdr:to>
      <xdr:col>1</xdr:col>
      <xdr:colOff>1069281</xdr:colOff>
      <xdr:row>823</xdr:row>
      <xdr:rowOff>76200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BE30B2B-3200-4CCC-858E-89D298FE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1" y="127351363"/>
          <a:ext cx="659705" cy="912287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817</xdr:row>
      <xdr:rowOff>75794</xdr:rowOff>
    </xdr:from>
    <xdr:to>
      <xdr:col>1</xdr:col>
      <xdr:colOff>2038350</xdr:colOff>
      <xdr:row>823</xdr:row>
      <xdr:rowOff>90137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63F0944-F6AC-464E-B671-995E6356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127348844"/>
          <a:ext cx="876300" cy="928743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2133601</xdr:colOff>
      <xdr:row>817</xdr:row>
      <xdr:rowOff>19050</xdr:rowOff>
    </xdr:from>
    <xdr:to>
      <xdr:col>5</xdr:col>
      <xdr:colOff>97280</xdr:colOff>
      <xdr:row>823</xdr:row>
      <xdr:rowOff>71020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8D0B650-148C-41C6-B1C7-5455D81C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2276" y="127292100"/>
          <a:ext cx="1135504" cy="96637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815</xdr:row>
      <xdr:rowOff>65373</xdr:rowOff>
    </xdr:from>
    <xdr:to>
      <xdr:col>9</xdr:col>
      <xdr:colOff>933451</xdr:colOff>
      <xdr:row>824</xdr:row>
      <xdr:rowOff>152399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EA5DDF2-D3B0-4DED-AB5D-597D28D5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056001">
          <a:off x="5133976" y="127033623"/>
          <a:ext cx="1400175" cy="1458626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276227</xdr:colOff>
      <xdr:row>817</xdr:row>
      <xdr:rowOff>9524</xdr:rowOff>
    </xdr:from>
    <xdr:to>
      <xdr:col>8</xdr:col>
      <xdr:colOff>19051</xdr:colOff>
      <xdr:row>823</xdr:row>
      <xdr:rowOff>70063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9B26C100-8749-41FE-A82D-77BAE1A5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6727" y="127282574"/>
          <a:ext cx="733424" cy="97493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774</xdr:row>
      <xdr:rowOff>114301</xdr:rowOff>
    </xdr:from>
    <xdr:to>
      <xdr:col>9</xdr:col>
      <xdr:colOff>609600</xdr:colOff>
      <xdr:row>782</xdr:row>
      <xdr:rowOff>42279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38F3EC9-F5F8-4152-8C81-E61B947FF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1" y="120872251"/>
          <a:ext cx="1142999" cy="1147178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780</xdr:row>
      <xdr:rowOff>129791</xdr:rowOff>
    </xdr:from>
    <xdr:to>
      <xdr:col>9</xdr:col>
      <xdr:colOff>952500</xdr:colOff>
      <xdr:row>787</xdr:row>
      <xdr:rowOff>85724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FD013C12-325E-4852-BE4B-1F0B37550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81482">
          <a:off x="5229225" y="121802141"/>
          <a:ext cx="1323975" cy="1022733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805</xdr:row>
      <xdr:rowOff>52086</xdr:rowOff>
    </xdr:from>
    <xdr:to>
      <xdr:col>9</xdr:col>
      <xdr:colOff>885825</xdr:colOff>
      <xdr:row>813</xdr:row>
      <xdr:rowOff>57150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0AE116C-BFC7-454C-893E-100C3002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801" y="125534436"/>
          <a:ext cx="1228724" cy="12242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796</xdr:row>
      <xdr:rowOff>56280</xdr:rowOff>
    </xdr:from>
    <xdr:to>
      <xdr:col>9</xdr:col>
      <xdr:colOff>962025</xdr:colOff>
      <xdr:row>804</xdr:row>
      <xdr:rowOff>47625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B32B9621-9863-4351-A736-0CA2B18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2550" y="124167030"/>
          <a:ext cx="1400175" cy="1210545"/>
        </a:xfrm>
        <a:prstGeom prst="rect">
          <a:avLst/>
        </a:prstGeom>
      </xdr:spPr>
    </xdr:pic>
    <xdr:clientData/>
  </xdr:twoCellAnchor>
  <xdr:twoCellAnchor editAs="oneCell">
    <xdr:from>
      <xdr:col>9</xdr:col>
      <xdr:colOff>212181</xdr:colOff>
      <xdr:row>762</xdr:row>
      <xdr:rowOff>75190</xdr:rowOff>
    </xdr:from>
    <xdr:to>
      <xdr:col>9</xdr:col>
      <xdr:colOff>974587</xdr:colOff>
      <xdr:row>769</xdr:row>
      <xdr:rowOff>1892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B79158A5-66F4-496E-AF94-78E9289E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959071">
          <a:off x="5812881" y="118890040"/>
          <a:ext cx="762406" cy="1031602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561976</xdr:colOff>
      <xdr:row>892</xdr:row>
      <xdr:rowOff>85221</xdr:rowOff>
    </xdr:from>
    <xdr:to>
      <xdr:col>9</xdr:col>
      <xdr:colOff>923925</xdr:colOff>
      <xdr:row>901</xdr:row>
      <xdr:rowOff>57148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8AC5DE1-15E6-43E0-91E8-EEF567E26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8270">
          <a:off x="5553076" y="138826371"/>
          <a:ext cx="971549" cy="1343527"/>
        </a:xfrm>
        <a:prstGeom prst="rect">
          <a:avLst/>
        </a:prstGeom>
      </xdr:spPr>
    </xdr:pic>
    <xdr:clientData/>
  </xdr:twoCellAnchor>
  <xdr:twoCellAnchor editAs="oneCell">
    <xdr:from>
      <xdr:col>6</xdr:col>
      <xdr:colOff>400049</xdr:colOff>
      <xdr:row>890</xdr:row>
      <xdr:rowOff>95249</xdr:rowOff>
    </xdr:from>
    <xdr:to>
      <xdr:col>9</xdr:col>
      <xdr:colOff>209549</xdr:colOff>
      <xdr:row>896</xdr:row>
      <xdr:rowOff>142874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C9EE40D2-B0FC-4C0A-B7C4-F0FF35E5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8224" y="13853159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902</xdr:row>
      <xdr:rowOff>133349</xdr:rowOff>
    </xdr:from>
    <xdr:to>
      <xdr:col>9</xdr:col>
      <xdr:colOff>913455</xdr:colOff>
      <xdr:row>912</xdr:row>
      <xdr:rowOff>43052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E13E13FC-ECE1-4254-9D1F-89682DA09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725" y="140398499"/>
          <a:ext cx="1094430" cy="1433703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523876</xdr:colOff>
      <xdr:row>912</xdr:row>
      <xdr:rowOff>66674</xdr:rowOff>
    </xdr:from>
    <xdr:to>
      <xdr:col>9</xdr:col>
      <xdr:colOff>812630</xdr:colOff>
      <xdr:row>921</xdr:row>
      <xdr:rowOff>86026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2A144309-F171-4BD7-8C06-ED48F6B4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6" y="141855824"/>
          <a:ext cx="898354" cy="139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914</xdr:row>
      <xdr:rowOff>12881</xdr:rowOff>
    </xdr:from>
    <xdr:to>
      <xdr:col>6</xdr:col>
      <xdr:colOff>277875</xdr:colOff>
      <xdr:row>921</xdr:row>
      <xdr:rowOff>85725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8B4097A9-EDA7-4F4F-9372-D94EF570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42106831"/>
          <a:ext cx="4535550" cy="1139644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851</xdr:row>
      <xdr:rowOff>4668</xdr:rowOff>
    </xdr:from>
    <xdr:to>
      <xdr:col>8</xdr:col>
      <xdr:colOff>381001</xdr:colOff>
      <xdr:row>857</xdr:row>
      <xdr:rowOff>66676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10A03D8-D2BB-4DB3-8625-46C071C0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50464">
          <a:off x="4400551" y="132345018"/>
          <a:ext cx="971550" cy="976408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409574</xdr:colOff>
      <xdr:row>828</xdr:row>
      <xdr:rowOff>66676</xdr:rowOff>
    </xdr:from>
    <xdr:to>
      <xdr:col>9</xdr:col>
      <xdr:colOff>714374</xdr:colOff>
      <xdr:row>834</xdr:row>
      <xdr:rowOff>66676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87529DB-34A3-44F9-8F9F-C04990BDE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701441">
          <a:off x="5400674" y="128901826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835</xdr:row>
      <xdr:rowOff>19052</xdr:rowOff>
    </xdr:from>
    <xdr:to>
      <xdr:col>9</xdr:col>
      <xdr:colOff>819150</xdr:colOff>
      <xdr:row>841</xdr:row>
      <xdr:rowOff>25148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409EC1D4-5479-48DA-8647-25BFF7790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057647">
          <a:off x="5505450" y="129921002"/>
          <a:ext cx="914400" cy="920496"/>
        </a:xfrm>
        <a:prstGeom prst="rect">
          <a:avLst/>
        </a:prstGeom>
      </xdr:spPr>
    </xdr:pic>
    <xdr:clientData/>
  </xdr:twoCellAnchor>
  <xdr:twoCellAnchor editAs="oneCell">
    <xdr:from>
      <xdr:col>8</xdr:col>
      <xdr:colOff>503512</xdr:colOff>
      <xdr:row>841</xdr:row>
      <xdr:rowOff>41893</xdr:rowOff>
    </xdr:from>
    <xdr:to>
      <xdr:col>9</xdr:col>
      <xdr:colOff>875697</xdr:colOff>
      <xdr:row>847</xdr:row>
      <xdr:rowOff>99460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7009048E-617F-40F2-AB7B-EEB369662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336262">
          <a:off x="5494612" y="130858243"/>
          <a:ext cx="981785" cy="971967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581026</xdr:colOff>
      <xdr:row>847</xdr:row>
      <xdr:rowOff>149195</xdr:rowOff>
    </xdr:from>
    <xdr:to>
      <xdr:col>9</xdr:col>
      <xdr:colOff>933450</xdr:colOff>
      <xdr:row>854</xdr:row>
      <xdr:rowOff>47625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7BDD9761-DAE3-4232-841B-DCAA8A10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31842">
          <a:off x="5572126" y="131879945"/>
          <a:ext cx="962024" cy="965230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504823</xdr:colOff>
      <xdr:row>855</xdr:row>
      <xdr:rowOff>95250</xdr:rowOff>
    </xdr:from>
    <xdr:to>
      <xdr:col>9</xdr:col>
      <xdr:colOff>809623</xdr:colOff>
      <xdr:row>861</xdr:row>
      <xdr:rowOff>96774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5B7B5D-058D-4F57-9F09-9F85DF04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0438">
          <a:off x="5495923" y="133045200"/>
          <a:ext cx="914400" cy="91592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856</xdr:row>
      <xdr:rowOff>30320</xdr:rowOff>
    </xdr:from>
    <xdr:to>
      <xdr:col>5</xdr:col>
      <xdr:colOff>381000</xdr:colOff>
      <xdr:row>862</xdr:row>
      <xdr:rowOff>105170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404E5205-FCBB-4BED-A2D0-2197CA8F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426" y="133132670"/>
          <a:ext cx="981074" cy="989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2067347</xdr:colOff>
      <xdr:row>849</xdr:row>
      <xdr:rowOff>123871</xdr:rowOff>
    </xdr:from>
    <xdr:to>
      <xdr:col>4</xdr:col>
      <xdr:colOff>394136</xdr:colOff>
      <xdr:row>856</xdr:row>
      <xdr:rowOff>129029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DDEC185A-76EA-4750-8923-C1A08504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6022" y="132159421"/>
          <a:ext cx="1050939" cy="1071958"/>
        </a:xfrm>
        <a:prstGeom prst="rect">
          <a:avLst/>
        </a:prstGeom>
      </xdr:spPr>
    </xdr:pic>
    <xdr:clientData/>
  </xdr:twoCellAnchor>
  <xdr:twoCellAnchor editAs="oneCell">
    <xdr:from>
      <xdr:col>1</xdr:col>
      <xdr:colOff>1466850</xdr:colOff>
      <xdr:row>856</xdr:row>
      <xdr:rowOff>16906</xdr:rowOff>
    </xdr:from>
    <xdr:to>
      <xdr:col>3</xdr:col>
      <xdr:colOff>38100</xdr:colOff>
      <xdr:row>862</xdr:row>
      <xdr:rowOff>114299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18593640-2E55-4DB5-BA08-F682F41C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5525" y="133119256"/>
          <a:ext cx="1000125" cy="101179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856</xdr:row>
      <xdr:rowOff>57150</xdr:rowOff>
    </xdr:from>
    <xdr:to>
      <xdr:col>1</xdr:col>
      <xdr:colOff>1362642</xdr:colOff>
      <xdr:row>862</xdr:row>
      <xdr:rowOff>124587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B6207323-E875-4703-A80A-25EF7D7B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1" y="133159500"/>
          <a:ext cx="972116" cy="9818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856</xdr:row>
      <xdr:rowOff>47625</xdr:rowOff>
    </xdr:from>
    <xdr:to>
      <xdr:col>1</xdr:col>
      <xdr:colOff>257175</xdr:colOff>
      <xdr:row>862</xdr:row>
      <xdr:rowOff>127127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964FF5C3-CE36-4676-8975-B76C6203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3149975"/>
          <a:ext cx="990600" cy="993902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904874</xdr:colOff>
      <xdr:row>849</xdr:row>
      <xdr:rowOff>133349</xdr:rowOff>
    </xdr:from>
    <xdr:to>
      <xdr:col>1</xdr:col>
      <xdr:colOff>1900023</xdr:colOff>
      <xdr:row>856</xdr:row>
      <xdr:rowOff>66674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C1CF061-76C1-416C-A83A-35600198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49" y="132168899"/>
          <a:ext cx="995149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849</xdr:row>
      <xdr:rowOff>123825</xdr:rowOff>
    </xdr:from>
    <xdr:to>
      <xdr:col>1</xdr:col>
      <xdr:colOff>783636</xdr:colOff>
      <xdr:row>856</xdr:row>
      <xdr:rowOff>104774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10A4E83B-A460-47E8-9904-6E264054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32159375"/>
          <a:ext cx="1040810" cy="1047749"/>
        </a:xfrm>
        <a:prstGeom prst="rect">
          <a:avLst/>
        </a:prstGeom>
      </xdr:spPr>
    </xdr:pic>
    <xdr:clientData/>
  </xdr:twoCellAnchor>
  <xdr:twoCellAnchor editAs="oneCell">
    <xdr:from>
      <xdr:col>8</xdr:col>
      <xdr:colOff>91750</xdr:colOff>
      <xdr:row>924</xdr:row>
      <xdr:rowOff>142875</xdr:rowOff>
    </xdr:from>
    <xdr:to>
      <xdr:col>9</xdr:col>
      <xdr:colOff>1070693</xdr:colOff>
      <xdr:row>938</xdr:row>
      <xdr:rowOff>82741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D6ABCCF1-E823-4468-A5D9-3D8FA9F4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850" y="143760825"/>
          <a:ext cx="1588543" cy="207346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276224</xdr:colOff>
      <xdr:row>939</xdr:row>
      <xdr:rowOff>9525</xdr:rowOff>
    </xdr:from>
    <xdr:to>
      <xdr:col>3</xdr:col>
      <xdr:colOff>247650</xdr:colOff>
      <xdr:row>951</xdr:row>
      <xdr:rowOff>7042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44494EF3-3EA4-4E54-88AC-5EB75F769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899" y="145913475"/>
          <a:ext cx="2400301" cy="1826317"/>
        </a:xfrm>
        <a:prstGeom prst="rect">
          <a:avLst/>
        </a:prstGeom>
      </xdr:spPr>
    </xdr:pic>
    <xdr:clientData/>
  </xdr:twoCellAnchor>
  <xdr:twoCellAnchor editAs="oneCell">
    <xdr:from>
      <xdr:col>5</xdr:col>
      <xdr:colOff>172617</xdr:colOff>
      <xdr:row>938</xdr:row>
      <xdr:rowOff>135347</xdr:rowOff>
    </xdr:from>
    <xdr:to>
      <xdr:col>9</xdr:col>
      <xdr:colOff>160121</xdr:colOff>
      <xdr:row>952</xdr:row>
      <xdr:rowOff>72665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D728605D-40A5-41A2-94C6-B0CC4CC7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877810">
          <a:off x="4173117" y="145886897"/>
          <a:ext cx="1587704" cy="2070918"/>
        </a:xfrm>
        <a:prstGeom prst="rect">
          <a:avLst/>
        </a:prstGeom>
      </xdr:spPr>
    </xdr:pic>
    <xdr:clientData/>
  </xdr:twoCellAnchor>
  <xdr:twoCellAnchor editAs="oneCell">
    <xdr:from>
      <xdr:col>0</xdr:col>
      <xdr:colOff>687232</xdr:colOff>
      <xdr:row>964</xdr:row>
      <xdr:rowOff>59175</xdr:rowOff>
    </xdr:from>
    <xdr:to>
      <xdr:col>1</xdr:col>
      <xdr:colOff>1460980</xdr:colOff>
      <xdr:row>978</xdr:row>
      <xdr:rowOff>28994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ABEF837-F60F-41F8-A782-64BD1B30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954776">
          <a:off x="687232" y="149773125"/>
          <a:ext cx="1602423" cy="2103419"/>
        </a:xfrm>
        <a:prstGeom prst="rect">
          <a:avLst/>
        </a:prstGeom>
      </xdr:spPr>
    </xdr:pic>
    <xdr:clientData/>
  </xdr:twoCellAnchor>
  <xdr:twoCellAnchor editAs="oneCell">
    <xdr:from>
      <xdr:col>1</xdr:col>
      <xdr:colOff>1795301</xdr:colOff>
      <xdr:row>964</xdr:row>
      <xdr:rowOff>83691</xdr:rowOff>
    </xdr:from>
    <xdr:to>
      <xdr:col>5</xdr:col>
      <xdr:colOff>348403</xdr:colOff>
      <xdr:row>978</xdr:row>
      <xdr:rowOff>26043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E8E18008-EE9E-4279-9C4E-D7C168DD3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009443">
          <a:off x="2623976" y="149797641"/>
          <a:ext cx="1724927" cy="2075952"/>
        </a:xfrm>
        <a:prstGeom prst="rect">
          <a:avLst/>
        </a:prstGeom>
      </xdr:spPr>
    </xdr:pic>
    <xdr:clientData/>
  </xdr:twoCellAnchor>
  <xdr:twoCellAnchor editAs="oneCell">
    <xdr:from>
      <xdr:col>6</xdr:col>
      <xdr:colOff>157584</xdr:colOff>
      <xdr:row>964</xdr:row>
      <xdr:rowOff>111875</xdr:rowOff>
    </xdr:from>
    <xdr:to>
      <xdr:col>9</xdr:col>
      <xdr:colOff>674774</xdr:colOff>
      <xdr:row>977</xdr:row>
      <xdr:rowOff>110533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2C8976B8-76F6-4339-B798-6D45CB9C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802633">
          <a:off x="4605759" y="149825825"/>
          <a:ext cx="1669715" cy="1979858"/>
        </a:xfrm>
        <a:prstGeom prst="rect">
          <a:avLst/>
        </a:prstGeom>
      </xdr:spPr>
    </xdr:pic>
    <xdr:clientData/>
  </xdr:twoCellAnchor>
  <xdr:oneCellAnchor>
    <xdr:from>
      <xdr:col>3</xdr:col>
      <xdr:colOff>114301</xdr:colOff>
      <xdr:row>1030</xdr:row>
      <xdr:rowOff>16980</xdr:rowOff>
    </xdr:from>
    <xdr:ext cx="838200" cy="659295"/>
    <xdr:pic>
      <xdr:nvPicPr>
        <xdr:cNvPr id="225" name="Picture 224">
          <a:extLst>
            <a:ext uri="{FF2B5EF4-FFF2-40B4-BE49-F238E27FC236}">
              <a16:creationId xmlns:a16="http://schemas.microsoft.com/office/drawing/2014/main" id="{54ADF425-8AF8-4534-91CF-5F00A1F33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1851" y="160132230"/>
          <a:ext cx="838200" cy="65929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09B2B-D4FF-46AC-8781-0A3A22F726EC}">
  <dimension ref="A8:J1036"/>
  <sheetViews>
    <sheetView tabSelected="1" topLeftCell="A939" workbookViewId="0">
      <selection activeCell="A1036" sqref="A1036"/>
    </sheetView>
  </sheetViews>
  <sheetFormatPr defaultRowHeight="12" customHeight="1" x14ac:dyDescent="0.25"/>
  <cols>
    <col min="1" max="1" width="12.42578125" style="24" bestFit="1" customWidth="1"/>
    <col min="2" max="2" width="32.140625" customWidth="1"/>
    <col min="3" max="3" width="4.28515625" style="9" customWidth="1"/>
    <col min="4" max="4" width="4.42578125" style="3" customWidth="1"/>
    <col min="5" max="6" width="6.7109375" style="4" customWidth="1"/>
    <col min="7" max="7" width="8.140625" style="3" customWidth="1"/>
    <col min="8" max="8" width="8.140625" style="3" hidden="1" customWidth="1"/>
    <col min="9" max="9" width="9.140625" customWidth="1"/>
    <col min="10" max="10" width="17.7109375" style="77" customWidth="1"/>
  </cols>
  <sheetData>
    <row r="8" spans="1:9" ht="15" customHeight="1" x14ac:dyDescent="0.3">
      <c r="A8" s="118" t="s">
        <v>14</v>
      </c>
    </row>
    <row r="10" spans="1:9" ht="12" customHeight="1" x14ac:dyDescent="0.25">
      <c r="A10" s="30" t="s">
        <v>16</v>
      </c>
      <c r="B10" s="7"/>
      <c r="C10" s="10"/>
      <c r="E10" s="145" t="s">
        <v>941</v>
      </c>
      <c r="F10" s="7"/>
      <c r="G10" s="7"/>
      <c r="H10" s="7"/>
      <c r="I10" s="7"/>
    </row>
    <row r="11" spans="1:9" ht="12" customHeight="1" x14ac:dyDescent="0.25">
      <c r="A11" s="30" t="s">
        <v>15</v>
      </c>
      <c r="B11" s="8"/>
      <c r="C11" s="10"/>
      <c r="E11" s="145" t="s">
        <v>1167</v>
      </c>
      <c r="F11" s="146"/>
      <c r="G11" s="147"/>
      <c r="H11" s="147"/>
      <c r="I11" s="8"/>
    </row>
    <row r="12" spans="1:9" ht="12" customHeight="1" x14ac:dyDescent="0.25">
      <c r="A12" s="30" t="s">
        <v>17</v>
      </c>
      <c r="B12" s="8"/>
      <c r="C12" s="10"/>
      <c r="G12" s="22"/>
      <c r="H12" s="22"/>
      <c r="I12" s="1"/>
    </row>
    <row r="13" spans="1:9" ht="12" customHeight="1" x14ac:dyDescent="0.25">
      <c r="G13" s="22"/>
      <c r="H13" s="22"/>
      <c r="I13" s="1"/>
    </row>
    <row r="14" spans="1:9" ht="12" customHeight="1" x14ac:dyDescent="0.25">
      <c r="G14" s="22"/>
      <c r="H14" s="22"/>
      <c r="I14" s="1"/>
    </row>
    <row r="15" spans="1:9" ht="12" customHeight="1" x14ac:dyDescent="0.25">
      <c r="G15" s="22"/>
      <c r="H15" s="22"/>
      <c r="I15" s="1"/>
    </row>
    <row r="16" spans="1:9" ht="12" customHeight="1" x14ac:dyDescent="0.25">
      <c r="G16" s="22"/>
      <c r="H16" s="22"/>
      <c r="I16" s="1"/>
    </row>
    <row r="17" spans="1:10" ht="12" customHeight="1" x14ac:dyDescent="0.25">
      <c r="G17" s="22"/>
      <c r="H17" s="22"/>
      <c r="I17" s="1"/>
    </row>
    <row r="18" spans="1:10" ht="12" customHeight="1" x14ac:dyDescent="0.25">
      <c r="G18" s="22"/>
      <c r="H18" s="22"/>
      <c r="I18" s="1"/>
    </row>
    <row r="19" spans="1:10" ht="12" customHeight="1" x14ac:dyDescent="0.25">
      <c r="G19" s="22"/>
      <c r="H19" s="22"/>
      <c r="I19" s="1"/>
    </row>
    <row r="20" spans="1:10" ht="12" customHeight="1" x14ac:dyDescent="0.25">
      <c r="G20" s="22"/>
      <c r="H20" s="22"/>
      <c r="I20" s="1"/>
    </row>
    <row r="21" spans="1:10" ht="12" customHeight="1" x14ac:dyDescent="0.25">
      <c r="G21" s="22"/>
      <c r="H21" s="22"/>
      <c r="I21" s="1"/>
    </row>
    <row r="22" spans="1:10" ht="12" customHeight="1" x14ac:dyDescent="0.25">
      <c r="F22" s="17"/>
      <c r="G22" s="22"/>
      <c r="H22" s="22"/>
      <c r="I22" s="1"/>
      <c r="J22" s="82"/>
    </row>
    <row r="23" spans="1:10" ht="12" customHeight="1" x14ac:dyDescent="0.25">
      <c r="A23" s="26" t="s">
        <v>98</v>
      </c>
      <c r="B23" s="2"/>
      <c r="C23" s="161" t="s">
        <v>1170</v>
      </c>
      <c r="D23" s="162"/>
      <c r="E23" s="150" t="s">
        <v>10</v>
      </c>
      <c r="F23" s="150" t="s">
        <v>1169</v>
      </c>
      <c r="G23" s="149" t="s">
        <v>11</v>
      </c>
      <c r="H23" s="5"/>
    </row>
    <row r="24" spans="1:10" ht="12" customHeight="1" x14ac:dyDescent="0.25">
      <c r="A24" s="29" t="s">
        <v>97</v>
      </c>
    </row>
    <row r="25" spans="1:10" ht="12" customHeight="1" x14ac:dyDescent="0.25">
      <c r="A25" s="39" t="s">
        <v>107</v>
      </c>
      <c r="B25" s="12" t="s">
        <v>108</v>
      </c>
      <c r="C25" s="13"/>
      <c r="D25" s="14"/>
      <c r="E25" s="15">
        <v>12.95</v>
      </c>
      <c r="F25" s="15">
        <f t="shared" ref="F25:F30" si="0">E25*0.9</f>
        <v>11.654999999999999</v>
      </c>
      <c r="G25" s="52">
        <f>D25*F25</f>
        <v>0</v>
      </c>
      <c r="H25" s="17">
        <f>G25*0.05</f>
        <v>0</v>
      </c>
    </row>
    <row r="26" spans="1:10" ht="12" customHeight="1" x14ac:dyDescent="0.25">
      <c r="A26" s="39" t="s">
        <v>109</v>
      </c>
      <c r="B26" s="12" t="s">
        <v>110</v>
      </c>
      <c r="C26" s="13"/>
      <c r="D26" s="14"/>
      <c r="E26" s="15">
        <v>14.95</v>
      </c>
      <c r="F26" s="15">
        <f t="shared" si="0"/>
        <v>13.455</v>
      </c>
      <c r="G26" s="52">
        <f t="shared" ref="G26:G30" si="1">D26*F26</f>
        <v>0</v>
      </c>
      <c r="H26" s="17">
        <f t="shared" ref="H26:H30" si="2">G26*0.05</f>
        <v>0</v>
      </c>
    </row>
    <row r="27" spans="1:10" ht="12" customHeight="1" x14ac:dyDescent="0.25">
      <c r="A27" s="43" t="s">
        <v>99</v>
      </c>
      <c r="B27" s="12" t="s">
        <v>100</v>
      </c>
      <c r="C27" s="13" t="s">
        <v>30</v>
      </c>
      <c r="D27" s="14"/>
      <c r="E27" s="15">
        <v>14.95</v>
      </c>
      <c r="F27" s="15">
        <f t="shared" si="0"/>
        <v>13.455</v>
      </c>
      <c r="G27" s="52">
        <f t="shared" si="1"/>
        <v>0</v>
      </c>
      <c r="H27" s="17">
        <f t="shared" si="2"/>
        <v>0</v>
      </c>
    </row>
    <row r="28" spans="1:10" ht="12" customHeight="1" x14ac:dyDescent="0.25">
      <c r="A28" s="43" t="s">
        <v>101</v>
      </c>
      <c r="B28" s="12" t="s">
        <v>102</v>
      </c>
      <c r="C28" s="13"/>
      <c r="D28" s="14"/>
      <c r="E28" s="15">
        <v>14.95</v>
      </c>
      <c r="F28" s="15">
        <f t="shared" si="0"/>
        <v>13.455</v>
      </c>
      <c r="G28" s="52">
        <f t="shared" si="1"/>
        <v>0</v>
      </c>
      <c r="H28" s="17">
        <f t="shared" si="2"/>
        <v>0</v>
      </c>
      <c r="J28" s="82"/>
    </row>
    <row r="29" spans="1:10" ht="12" customHeight="1" x14ac:dyDescent="0.25">
      <c r="A29" s="39" t="s">
        <v>103</v>
      </c>
      <c r="B29" s="12" t="s">
        <v>104</v>
      </c>
      <c r="C29" s="13"/>
      <c r="D29" s="14"/>
      <c r="E29" s="15">
        <v>14.95</v>
      </c>
      <c r="F29" s="15">
        <f t="shared" si="0"/>
        <v>13.455</v>
      </c>
      <c r="G29" s="52">
        <f t="shared" si="1"/>
        <v>0</v>
      </c>
      <c r="H29" s="17">
        <f t="shared" si="2"/>
        <v>0</v>
      </c>
      <c r="J29" s="82"/>
    </row>
    <row r="30" spans="1:10" ht="12" customHeight="1" x14ac:dyDescent="0.25">
      <c r="A30" s="39" t="s">
        <v>105</v>
      </c>
      <c r="B30" s="12" t="s">
        <v>106</v>
      </c>
      <c r="C30" s="13"/>
      <c r="D30" s="14"/>
      <c r="E30" s="15">
        <v>14.95</v>
      </c>
      <c r="F30" s="15">
        <f t="shared" si="0"/>
        <v>13.455</v>
      </c>
      <c r="G30" s="52">
        <f t="shared" si="1"/>
        <v>0</v>
      </c>
      <c r="H30" s="17">
        <f t="shared" si="2"/>
        <v>0</v>
      </c>
      <c r="J30" s="82"/>
    </row>
    <row r="31" spans="1:10" ht="12" customHeight="1" x14ac:dyDescent="0.25">
      <c r="A31" s="38"/>
      <c r="B31" s="16"/>
      <c r="C31" s="23"/>
      <c r="D31" s="22"/>
      <c r="E31" s="17"/>
      <c r="F31" s="17"/>
      <c r="G31" s="53"/>
      <c r="H31" s="53"/>
      <c r="J31" s="82"/>
    </row>
    <row r="32" spans="1:10" ht="12" customHeight="1" x14ac:dyDescent="0.25">
      <c r="F32" s="17"/>
      <c r="G32" s="22"/>
      <c r="H32" s="22"/>
      <c r="I32" s="1"/>
      <c r="J32" s="82"/>
    </row>
    <row r="33" spans="1:10" ht="12" customHeight="1" x14ac:dyDescent="0.25">
      <c r="A33" s="26" t="s">
        <v>75</v>
      </c>
      <c r="B33" s="2"/>
      <c r="C33" s="161" t="s">
        <v>1170</v>
      </c>
      <c r="D33" s="162"/>
      <c r="E33" s="150" t="s">
        <v>10</v>
      </c>
      <c r="F33" s="150" t="s">
        <v>1169</v>
      </c>
      <c r="G33" s="149" t="s">
        <v>11</v>
      </c>
      <c r="H33" s="5"/>
      <c r="I33" s="1"/>
      <c r="J33" s="82"/>
    </row>
    <row r="34" spans="1:10" ht="12" customHeight="1" x14ac:dyDescent="0.25">
      <c r="A34" s="43" t="s">
        <v>76</v>
      </c>
      <c r="B34" s="12" t="s">
        <v>77</v>
      </c>
      <c r="C34" s="13">
        <v>1</v>
      </c>
      <c r="D34" s="14"/>
      <c r="E34" s="15">
        <v>16.989999999999998</v>
      </c>
      <c r="F34" s="15">
        <f t="shared" ref="F34:F41" si="3">E34*0.9</f>
        <v>15.290999999999999</v>
      </c>
      <c r="G34" s="52">
        <f t="shared" ref="G34:G41" si="4">D34*F34</f>
        <v>0</v>
      </c>
      <c r="H34" s="17">
        <f t="shared" ref="H34:H41" si="5">G34*0.05</f>
        <v>0</v>
      </c>
      <c r="I34" s="1"/>
      <c r="J34" s="82"/>
    </row>
    <row r="35" spans="1:10" ht="12" customHeight="1" x14ac:dyDescent="0.25">
      <c r="A35" s="43" t="s">
        <v>81</v>
      </c>
      <c r="B35" s="12" t="s">
        <v>80</v>
      </c>
      <c r="C35" s="13">
        <v>2</v>
      </c>
      <c r="D35" s="14"/>
      <c r="E35" s="15">
        <v>16.989999999999998</v>
      </c>
      <c r="F35" s="15">
        <f t="shared" si="3"/>
        <v>15.290999999999999</v>
      </c>
      <c r="G35" s="52">
        <f t="shared" si="4"/>
        <v>0</v>
      </c>
      <c r="H35" s="17">
        <f t="shared" si="5"/>
        <v>0</v>
      </c>
      <c r="I35" s="1"/>
      <c r="J35" s="82"/>
    </row>
    <row r="36" spans="1:10" ht="12" customHeight="1" x14ac:dyDescent="0.25">
      <c r="A36" s="43" t="s">
        <v>83</v>
      </c>
      <c r="B36" s="12" t="s">
        <v>82</v>
      </c>
      <c r="C36" s="13">
        <v>3</v>
      </c>
      <c r="D36" s="14"/>
      <c r="E36" s="15">
        <v>16.989999999999998</v>
      </c>
      <c r="F36" s="15">
        <f t="shared" si="3"/>
        <v>15.290999999999999</v>
      </c>
      <c r="G36" s="52">
        <f t="shared" si="4"/>
        <v>0</v>
      </c>
      <c r="H36" s="17">
        <f t="shared" si="5"/>
        <v>0</v>
      </c>
      <c r="I36" s="1"/>
      <c r="J36" s="82"/>
    </row>
    <row r="37" spans="1:10" ht="12" customHeight="1" x14ac:dyDescent="0.25">
      <c r="A37" s="43" t="s">
        <v>90</v>
      </c>
      <c r="B37" s="32" t="s">
        <v>91</v>
      </c>
      <c r="C37" s="13">
        <v>4</v>
      </c>
      <c r="D37" s="14"/>
      <c r="E37" s="15">
        <v>16.989999999999998</v>
      </c>
      <c r="F37" s="15">
        <f t="shared" si="3"/>
        <v>15.290999999999999</v>
      </c>
      <c r="G37" s="52">
        <f t="shared" si="4"/>
        <v>0</v>
      </c>
      <c r="H37" s="17">
        <f t="shared" si="5"/>
        <v>0</v>
      </c>
      <c r="I37" s="1"/>
      <c r="J37" s="82"/>
    </row>
    <row r="38" spans="1:10" ht="12" customHeight="1" x14ac:dyDescent="0.25">
      <c r="A38" s="43" t="s">
        <v>85</v>
      </c>
      <c r="B38" s="12" t="s">
        <v>84</v>
      </c>
      <c r="C38" s="13">
        <v>5</v>
      </c>
      <c r="D38" s="14"/>
      <c r="E38" s="15">
        <v>16.989999999999998</v>
      </c>
      <c r="F38" s="15">
        <f t="shared" si="3"/>
        <v>15.290999999999999</v>
      </c>
      <c r="G38" s="52">
        <f t="shared" si="4"/>
        <v>0</v>
      </c>
      <c r="H38" s="17">
        <f t="shared" si="5"/>
        <v>0</v>
      </c>
      <c r="I38" s="1"/>
      <c r="J38" s="82"/>
    </row>
    <row r="39" spans="1:10" ht="12" customHeight="1" x14ac:dyDescent="0.25">
      <c r="A39" s="43" t="s">
        <v>86</v>
      </c>
      <c r="B39" s="12" t="s">
        <v>87</v>
      </c>
      <c r="C39" s="13">
        <v>6</v>
      </c>
      <c r="D39" s="14"/>
      <c r="E39" s="15">
        <v>16.989999999999998</v>
      </c>
      <c r="F39" s="15">
        <f t="shared" si="3"/>
        <v>15.290999999999999</v>
      </c>
      <c r="G39" s="52">
        <f t="shared" si="4"/>
        <v>0</v>
      </c>
      <c r="H39" s="17">
        <f t="shared" si="5"/>
        <v>0</v>
      </c>
      <c r="I39" s="1"/>
      <c r="J39" s="82"/>
    </row>
    <row r="40" spans="1:10" ht="12" customHeight="1" x14ac:dyDescent="0.25">
      <c r="A40" s="43" t="s">
        <v>88</v>
      </c>
      <c r="B40" s="12" t="s">
        <v>89</v>
      </c>
      <c r="C40" s="13">
        <v>7</v>
      </c>
      <c r="D40" s="14"/>
      <c r="E40" s="15">
        <v>16.989999999999998</v>
      </c>
      <c r="F40" s="15">
        <f t="shared" si="3"/>
        <v>15.290999999999999</v>
      </c>
      <c r="G40" s="52">
        <f t="shared" si="4"/>
        <v>0</v>
      </c>
      <c r="H40" s="17">
        <f t="shared" si="5"/>
        <v>0</v>
      </c>
      <c r="I40" s="1"/>
      <c r="J40" s="82"/>
    </row>
    <row r="41" spans="1:10" ht="12" customHeight="1" x14ac:dyDescent="0.25">
      <c r="A41" s="69" t="s">
        <v>78</v>
      </c>
      <c r="B41" s="12" t="s">
        <v>79</v>
      </c>
      <c r="C41" s="13">
        <v>8</v>
      </c>
      <c r="D41" s="14"/>
      <c r="E41" s="15">
        <v>16.989999999999998</v>
      </c>
      <c r="F41" s="15">
        <f t="shared" si="3"/>
        <v>15.290999999999999</v>
      </c>
      <c r="G41" s="52">
        <f t="shared" si="4"/>
        <v>0</v>
      </c>
      <c r="H41" s="17">
        <f t="shared" si="5"/>
        <v>0</v>
      </c>
      <c r="I41" s="1"/>
      <c r="J41" s="82"/>
    </row>
    <row r="42" spans="1:10" ht="12" customHeight="1" x14ac:dyDescent="0.25">
      <c r="A42" s="31"/>
      <c r="B42" s="16"/>
      <c r="C42" s="23"/>
      <c r="D42" s="22"/>
      <c r="E42" s="17"/>
      <c r="F42" s="17"/>
      <c r="G42" s="53"/>
      <c r="H42" s="53"/>
      <c r="I42" s="1"/>
      <c r="J42" s="82"/>
    </row>
    <row r="43" spans="1:10" ht="12" customHeight="1" x14ac:dyDescent="0.25">
      <c r="A43" s="26" t="s">
        <v>18</v>
      </c>
      <c r="B43" s="2"/>
      <c r="C43" s="161" t="s">
        <v>1170</v>
      </c>
      <c r="D43" s="162"/>
      <c r="E43" s="150" t="s">
        <v>10</v>
      </c>
      <c r="F43" s="150" t="s">
        <v>1169</v>
      </c>
      <c r="G43" s="149" t="s">
        <v>11</v>
      </c>
      <c r="H43" s="5"/>
      <c r="I43" s="1"/>
      <c r="J43" s="82"/>
    </row>
    <row r="44" spans="1:10" ht="12" customHeight="1" x14ac:dyDescent="0.25">
      <c r="G44" s="54"/>
      <c r="H44" s="22"/>
      <c r="I44" s="1"/>
      <c r="J44" s="82"/>
    </row>
    <row r="45" spans="1:10" ht="12" customHeight="1" x14ac:dyDescent="0.25">
      <c r="A45" s="39" t="s">
        <v>19</v>
      </c>
      <c r="B45" s="12" t="s">
        <v>20</v>
      </c>
      <c r="C45" s="13">
        <v>38</v>
      </c>
      <c r="D45" s="14"/>
      <c r="E45" s="15">
        <v>14.95</v>
      </c>
      <c r="F45" s="15">
        <f>E45*0.9</f>
        <v>13.455</v>
      </c>
      <c r="G45" s="52">
        <f>D45*F45</f>
        <v>0</v>
      </c>
      <c r="H45" s="17">
        <f t="shared" ref="H45:H49" si="6">G45*0.05</f>
        <v>0</v>
      </c>
      <c r="I45" s="1"/>
      <c r="J45" s="82"/>
    </row>
    <row r="46" spans="1:10" ht="12" customHeight="1" x14ac:dyDescent="0.25">
      <c r="A46" s="39" t="s">
        <v>23</v>
      </c>
      <c r="B46" s="12" t="s">
        <v>24</v>
      </c>
      <c r="C46" s="13">
        <v>37</v>
      </c>
      <c r="D46" s="14"/>
      <c r="E46" s="15">
        <v>14.95</v>
      </c>
      <c r="F46" s="15">
        <f t="shared" ref="F46:F49" si="7">E46*0.9</f>
        <v>13.455</v>
      </c>
      <c r="G46" s="52">
        <f t="shared" ref="G46:G49" si="8">D46*F46</f>
        <v>0</v>
      </c>
      <c r="H46" s="17">
        <f t="shared" si="6"/>
        <v>0</v>
      </c>
      <c r="I46" s="1"/>
      <c r="J46" s="82"/>
    </row>
    <row r="47" spans="1:10" ht="12" customHeight="1" x14ac:dyDescent="0.25">
      <c r="A47" s="39" t="s">
        <v>21</v>
      </c>
      <c r="B47" s="12" t="s">
        <v>22</v>
      </c>
      <c r="C47" s="13">
        <v>36</v>
      </c>
      <c r="D47" s="14"/>
      <c r="E47" s="15">
        <v>14.95</v>
      </c>
      <c r="F47" s="15">
        <f t="shared" si="7"/>
        <v>13.455</v>
      </c>
      <c r="G47" s="52">
        <f t="shared" si="8"/>
        <v>0</v>
      </c>
      <c r="H47" s="17">
        <f t="shared" si="6"/>
        <v>0</v>
      </c>
      <c r="I47" s="1"/>
      <c r="J47" s="82"/>
    </row>
    <row r="48" spans="1:10" ht="12" customHeight="1" x14ac:dyDescent="0.25">
      <c r="A48" s="69" t="s">
        <v>26</v>
      </c>
      <c r="B48" s="12" t="s">
        <v>25</v>
      </c>
      <c r="C48" s="13">
        <v>35</v>
      </c>
      <c r="D48" s="14"/>
      <c r="E48" s="15">
        <v>14.95</v>
      </c>
      <c r="F48" s="15">
        <f t="shared" si="7"/>
        <v>13.455</v>
      </c>
      <c r="G48" s="52">
        <f t="shared" si="8"/>
        <v>0</v>
      </c>
      <c r="H48" s="17">
        <f t="shared" si="6"/>
        <v>0</v>
      </c>
      <c r="I48" s="1"/>
      <c r="J48" s="82"/>
    </row>
    <row r="49" spans="1:10" ht="12" customHeight="1" x14ac:dyDescent="0.25">
      <c r="A49" s="69" t="s">
        <v>28</v>
      </c>
      <c r="B49" s="12" t="s">
        <v>27</v>
      </c>
      <c r="C49" s="13">
        <v>34</v>
      </c>
      <c r="D49" s="14"/>
      <c r="E49" s="15">
        <v>14.95</v>
      </c>
      <c r="F49" s="15">
        <f t="shared" si="7"/>
        <v>13.455</v>
      </c>
      <c r="G49" s="52">
        <f t="shared" si="8"/>
        <v>0</v>
      </c>
      <c r="H49" s="17">
        <f t="shared" si="6"/>
        <v>0</v>
      </c>
      <c r="I49" s="1"/>
      <c r="J49" s="82"/>
    </row>
    <row r="50" spans="1:10" ht="12" customHeight="1" x14ac:dyDescent="0.25">
      <c r="A50" s="25" t="s">
        <v>933</v>
      </c>
      <c r="B50" s="18"/>
      <c r="C50" s="19"/>
      <c r="D50" s="20"/>
      <c r="E50" s="21"/>
      <c r="F50" s="21"/>
      <c r="G50" s="20"/>
      <c r="H50" s="20"/>
      <c r="I50" s="1"/>
      <c r="J50" s="82"/>
    </row>
    <row r="51" spans="1:10" ht="12" customHeight="1" x14ac:dyDescent="0.25">
      <c r="A51" s="25"/>
      <c r="B51" s="18"/>
      <c r="C51" s="19"/>
      <c r="D51" s="20"/>
      <c r="E51" s="21"/>
      <c r="F51" s="21"/>
      <c r="G51" s="20"/>
      <c r="H51" s="20"/>
      <c r="I51" s="1"/>
      <c r="J51" s="82"/>
    </row>
    <row r="52" spans="1:10" ht="12" customHeight="1" x14ac:dyDescent="0.25">
      <c r="A52" s="28" t="s">
        <v>138</v>
      </c>
      <c r="B52" s="2"/>
      <c r="C52" s="161" t="s">
        <v>1170</v>
      </c>
      <c r="D52" s="162"/>
      <c r="E52" s="150" t="s">
        <v>10</v>
      </c>
      <c r="F52" s="150" t="s">
        <v>1169</v>
      </c>
      <c r="G52" s="149" t="s">
        <v>11</v>
      </c>
      <c r="H52" s="5"/>
      <c r="I52" s="1"/>
      <c r="J52" s="82"/>
    </row>
    <row r="53" spans="1:10" ht="12" customHeight="1" x14ac:dyDescent="0.25">
      <c r="A53" s="29"/>
      <c r="I53" s="1"/>
      <c r="J53" s="82"/>
    </row>
    <row r="54" spans="1:10" ht="12" customHeight="1" x14ac:dyDescent="0.25">
      <c r="A54" s="39" t="s">
        <v>139</v>
      </c>
      <c r="B54" s="12" t="s">
        <v>140</v>
      </c>
      <c r="C54" s="13">
        <v>1</v>
      </c>
      <c r="D54" s="14"/>
      <c r="E54" s="15">
        <v>16.989999999999998</v>
      </c>
      <c r="F54" s="15">
        <f>E54*0.9</f>
        <v>15.290999999999999</v>
      </c>
      <c r="G54" s="52">
        <f>D54*F54</f>
        <v>0</v>
      </c>
      <c r="H54" s="17">
        <f t="shared" ref="H54:H55" si="9">G54*0.05</f>
        <v>0</v>
      </c>
      <c r="I54" s="1"/>
      <c r="J54" s="82"/>
    </row>
    <row r="55" spans="1:10" ht="12" customHeight="1" x14ac:dyDescent="0.25">
      <c r="A55" s="39" t="s">
        <v>141</v>
      </c>
      <c r="B55" s="12" t="s">
        <v>142</v>
      </c>
      <c r="C55" s="13">
        <v>2</v>
      </c>
      <c r="D55" s="14"/>
      <c r="E55" s="15">
        <v>16.989999999999998</v>
      </c>
      <c r="F55" s="15">
        <f t="shared" ref="F55" si="10">E55*0.9</f>
        <v>15.290999999999999</v>
      </c>
      <c r="G55" s="52">
        <f t="shared" ref="G55" si="11">D55*F55</f>
        <v>0</v>
      </c>
      <c r="H55" s="17">
        <f t="shared" si="9"/>
        <v>0</v>
      </c>
      <c r="I55" s="1"/>
      <c r="J55" s="82"/>
    </row>
    <row r="56" spans="1:10" ht="12" customHeight="1" x14ac:dyDescent="0.25">
      <c r="A56" s="25"/>
      <c r="B56" s="18"/>
      <c r="C56" s="19"/>
      <c r="D56" s="20"/>
      <c r="E56" s="21"/>
      <c r="F56" s="21"/>
      <c r="G56" s="20"/>
      <c r="H56" s="20"/>
      <c r="I56" s="1"/>
      <c r="J56" s="82"/>
    </row>
    <row r="57" spans="1:10" ht="12" customHeight="1" x14ac:dyDescent="0.25">
      <c r="A57" s="25"/>
      <c r="B57" s="18"/>
      <c r="C57" s="19"/>
      <c r="D57" s="20"/>
      <c r="E57" s="21"/>
      <c r="F57" s="21"/>
      <c r="G57" s="20"/>
      <c r="H57" s="20"/>
      <c r="I57" s="1"/>
      <c r="J57" s="82"/>
    </row>
    <row r="58" spans="1:10" ht="12" customHeight="1" x14ac:dyDescent="0.25">
      <c r="A58" s="25"/>
      <c r="B58" s="18"/>
      <c r="C58" s="19"/>
      <c r="D58" s="20"/>
      <c r="E58" s="21"/>
      <c r="F58" s="21"/>
      <c r="G58" s="20"/>
      <c r="H58" s="20"/>
      <c r="I58" s="1"/>
      <c r="J58" s="82"/>
    </row>
    <row r="59" spans="1:10" ht="12" customHeight="1" x14ac:dyDescent="0.25">
      <c r="A59" s="25"/>
      <c r="B59" s="18"/>
      <c r="C59" s="19"/>
      <c r="D59" s="20"/>
      <c r="E59" s="21"/>
      <c r="F59" s="21"/>
      <c r="G59" s="20"/>
      <c r="H59" s="20"/>
      <c r="I59" s="1"/>
      <c r="J59" s="82"/>
    </row>
    <row r="60" spans="1:10" ht="12" customHeight="1" x14ac:dyDescent="0.25">
      <c r="A60" s="26" t="s">
        <v>111</v>
      </c>
      <c r="B60" s="2"/>
      <c r="C60" s="161" t="s">
        <v>1170</v>
      </c>
      <c r="D60" s="162"/>
      <c r="E60" s="150" t="s">
        <v>10</v>
      </c>
      <c r="F60" s="150" t="s">
        <v>1169</v>
      </c>
      <c r="G60" s="149" t="s">
        <v>11</v>
      </c>
      <c r="H60" s="5"/>
      <c r="I60" s="1"/>
      <c r="J60" s="82"/>
    </row>
    <row r="61" spans="1:10" ht="12" customHeight="1" x14ac:dyDescent="0.25">
      <c r="A61" s="43" t="s">
        <v>157</v>
      </c>
      <c r="B61" s="35" t="s">
        <v>158</v>
      </c>
      <c r="C61" s="37">
        <v>1</v>
      </c>
      <c r="D61" s="33"/>
      <c r="E61" s="34">
        <v>12.95</v>
      </c>
      <c r="F61" s="15">
        <f t="shared" ref="F61:F68" si="12">E61*0.9</f>
        <v>11.654999999999999</v>
      </c>
      <c r="G61" s="52">
        <f t="shared" ref="G61:G68" si="13">D61*F61</f>
        <v>0</v>
      </c>
      <c r="H61" s="17">
        <f t="shared" ref="H61:H68" si="14">G61*0.05</f>
        <v>0</v>
      </c>
      <c r="I61" s="1"/>
      <c r="J61" s="82"/>
    </row>
    <row r="62" spans="1:10" ht="12" customHeight="1" x14ac:dyDescent="0.25">
      <c r="A62" s="43" t="s">
        <v>159</v>
      </c>
      <c r="B62" s="35" t="s">
        <v>160</v>
      </c>
      <c r="C62" s="37">
        <v>2</v>
      </c>
      <c r="D62" s="33"/>
      <c r="E62" s="34">
        <v>17.95</v>
      </c>
      <c r="F62" s="15">
        <f t="shared" si="12"/>
        <v>16.155000000000001</v>
      </c>
      <c r="G62" s="52">
        <f t="shared" si="13"/>
        <v>0</v>
      </c>
      <c r="H62" s="17">
        <f t="shared" si="14"/>
        <v>0</v>
      </c>
      <c r="I62" s="1"/>
      <c r="J62" s="82"/>
    </row>
    <row r="63" spans="1:10" ht="12" customHeight="1" x14ac:dyDescent="0.25">
      <c r="A63" s="43" t="s">
        <v>162</v>
      </c>
      <c r="B63" s="12" t="s">
        <v>161</v>
      </c>
      <c r="C63" s="13">
        <v>3</v>
      </c>
      <c r="D63" s="14"/>
      <c r="E63" s="15">
        <v>17.95</v>
      </c>
      <c r="F63" s="15">
        <f t="shared" si="12"/>
        <v>16.155000000000001</v>
      </c>
      <c r="G63" s="52">
        <f t="shared" si="13"/>
        <v>0</v>
      </c>
      <c r="H63" s="17">
        <f t="shared" si="14"/>
        <v>0</v>
      </c>
      <c r="I63" s="1"/>
      <c r="J63" s="82"/>
    </row>
    <row r="64" spans="1:10" ht="12" customHeight="1" x14ac:dyDescent="0.25">
      <c r="A64" s="43" t="s">
        <v>163</v>
      </c>
      <c r="B64" s="44" t="s">
        <v>164</v>
      </c>
      <c r="C64" s="13">
        <v>4</v>
      </c>
      <c r="D64" s="14"/>
      <c r="E64" s="15">
        <v>17.95</v>
      </c>
      <c r="F64" s="15">
        <f t="shared" si="12"/>
        <v>16.155000000000001</v>
      </c>
      <c r="G64" s="52">
        <f t="shared" si="13"/>
        <v>0</v>
      </c>
      <c r="H64" s="17">
        <f t="shared" si="14"/>
        <v>0</v>
      </c>
      <c r="I64" s="1"/>
      <c r="J64" s="82"/>
    </row>
    <row r="65" spans="1:10" ht="12" customHeight="1" x14ac:dyDescent="0.25">
      <c r="A65" s="43" t="s">
        <v>165</v>
      </c>
      <c r="B65" s="12" t="s">
        <v>166</v>
      </c>
      <c r="C65" s="13">
        <v>5</v>
      </c>
      <c r="D65" s="14"/>
      <c r="E65" s="15">
        <v>17.95</v>
      </c>
      <c r="F65" s="15">
        <f t="shared" si="12"/>
        <v>16.155000000000001</v>
      </c>
      <c r="G65" s="52">
        <f t="shared" si="13"/>
        <v>0</v>
      </c>
      <c r="H65" s="17">
        <f t="shared" si="14"/>
        <v>0</v>
      </c>
      <c r="I65" s="1"/>
      <c r="J65" s="82"/>
    </row>
    <row r="66" spans="1:10" ht="12" customHeight="1" x14ac:dyDescent="0.25">
      <c r="A66" s="43" t="s">
        <v>173</v>
      </c>
      <c r="B66" s="12" t="s">
        <v>174</v>
      </c>
      <c r="C66" s="13">
        <v>6</v>
      </c>
      <c r="D66" s="14"/>
      <c r="E66" s="15">
        <v>17.95</v>
      </c>
      <c r="F66" s="15">
        <f t="shared" si="12"/>
        <v>16.155000000000001</v>
      </c>
      <c r="G66" s="52">
        <f t="shared" si="13"/>
        <v>0</v>
      </c>
      <c r="H66" s="17">
        <f t="shared" si="14"/>
        <v>0</v>
      </c>
      <c r="I66" s="1"/>
      <c r="J66" s="82"/>
    </row>
    <row r="67" spans="1:10" ht="12" customHeight="1" x14ac:dyDescent="0.25">
      <c r="A67" s="43" t="s">
        <v>155</v>
      </c>
      <c r="B67" s="12" t="s">
        <v>156</v>
      </c>
      <c r="C67" s="13">
        <v>7</v>
      </c>
      <c r="D67" s="14"/>
      <c r="E67" s="15">
        <v>17.95</v>
      </c>
      <c r="F67" s="15">
        <f t="shared" si="12"/>
        <v>16.155000000000001</v>
      </c>
      <c r="G67" s="52">
        <f t="shared" si="13"/>
        <v>0</v>
      </c>
      <c r="H67" s="17">
        <f t="shared" si="14"/>
        <v>0</v>
      </c>
      <c r="I67" s="1"/>
      <c r="J67" s="82"/>
    </row>
    <row r="68" spans="1:10" ht="12" customHeight="1" x14ac:dyDescent="0.25">
      <c r="A68" s="36" t="s">
        <v>112</v>
      </c>
      <c r="B68" s="12" t="s">
        <v>113</v>
      </c>
      <c r="C68" s="13">
        <v>8</v>
      </c>
      <c r="D68" s="14"/>
      <c r="E68" s="15">
        <v>17.95</v>
      </c>
      <c r="F68" s="15">
        <f t="shared" si="12"/>
        <v>16.155000000000001</v>
      </c>
      <c r="G68" s="52">
        <f t="shared" si="13"/>
        <v>0</v>
      </c>
      <c r="H68" s="17">
        <f t="shared" si="14"/>
        <v>0</v>
      </c>
      <c r="I68" s="1"/>
      <c r="J68" s="82"/>
    </row>
    <row r="69" spans="1:10" ht="12" customHeight="1" x14ac:dyDescent="0.25">
      <c r="B69" s="1"/>
      <c r="C69" s="10"/>
      <c r="D69" s="22"/>
      <c r="E69" s="17"/>
      <c r="F69" s="17"/>
      <c r="G69" s="22"/>
      <c r="H69" s="22"/>
      <c r="I69" s="1"/>
      <c r="J69" s="82"/>
    </row>
    <row r="70" spans="1:10" ht="12" customHeight="1" x14ac:dyDescent="0.25">
      <c r="A70" s="26" t="s">
        <v>29</v>
      </c>
      <c r="B70" s="2"/>
      <c r="C70" s="161" t="s">
        <v>1170</v>
      </c>
      <c r="D70" s="162"/>
      <c r="E70" s="150" t="s">
        <v>10</v>
      </c>
      <c r="F70" s="150" t="s">
        <v>1169</v>
      </c>
      <c r="G70" s="149" t="s">
        <v>11</v>
      </c>
      <c r="H70" s="5"/>
      <c r="I70" s="1"/>
      <c r="J70" s="82"/>
    </row>
    <row r="71" spans="1:10" ht="12" customHeight="1" x14ac:dyDescent="0.25">
      <c r="G71" s="54"/>
      <c r="H71" s="22"/>
      <c r="I71" s="1"/>
      <c r="J71" s="82"/>
    </row>
    <row r="72" spans="1:10" ht="12" customHeight="1" x14ac:dyDescent="0.25">
      <c r="A72" s="69" t="s">
        <v>34</v>
      </c>
      <c r="B72" s="12" t="s">
        <v>33</v>
      </c>
      <c r="C72" s="13">
        <v>1</v>
      </c>
      <c r="D72" s="14"/>
      <c r="E72" s="15">
        <v>25.95</v>
      </c>
      <c r="F72" s="15">
        <f>E72*0.9</f>
        <v>23.355</v>
      </c>
      <c r="G72" s="52">
        <f>D72*F72</f>
        <v>0</v>
      </c>
      <c r="H72" s="17">
        <f t="shared" ref="H72:H77" si="15">G72*0.05</f>
        <v>0</v>
      </c>
      <c r="I72" s="1"/>
      <c r="J72" s="82"/>
    </row>
    <row r="73" spans="1:10" ht="12" customHeight="1" x14ac:dyDescent="0.25">
      <c r="A73" s="69" t="s">
        <v>35</v>
      </c>
      <c r="B73" s="12" t="s">
        <v>36</v>
      </c>
      <c r="C73" s="13">
        <v>2</v>
      </c>
      <c r="D73" s="14"/>
      <c r="E73" s="15">
        <v>25.95</v>
      </c>
      <c r="F73" s="15">
        <f t="shared" ref="F73:F77" si="16">E73*0.9</f>
        <v>23.355</v>
      </c>
      <c r="G73" s="52">
        <f t="shared" ref="G73:G77" si="17">D73*F73</f>
        <v>0</v>
      </c>
      <c r="H73" s="17">
        <f t="shared" si="15"/>
        <v>0</v>
      </c>
      <c r="I73" s="1"/>
      <c r="J73" s="82"/>
    </row>
    <row r="74" spans="1:10" ht="12" customHeight="1" x14ac:dyDescent="0.25">
      <c r="A74" s="69" t="s">
        <v>38</v>
      </c>
      <c r="B74" s="12" t="s">
        <v>37</v>
      </c>
      <c r="C74" s="13">
        <v>3</v>
      </c>
      <c r="D74" s="14"/>
      <c r="E74" s="15">
        <v>25.95</v>
      </c>
      <c r="F74" s="15">
        <f t="shared" si="16"/>
        <v>23.355</v>
      </c>
      <c r="G74" s="52">
        <f t="shared" si="17"/>
        <v>0</v>
      </c>
      <c r="H74" s="17">
        <f t="shared" si="15"/>
        <v>0</v>
      </c>
      <c r="I74" s="1"/>
      <c r="J74" s="82"/>
    </row>
    <row r="75" spans="1:10" ht="12" customHeight="1" x14ac:dyDescent="0.25">
      <c r="A75" s="69" t="s">
        <v>40</v>
      </c>
      <c r="B75" s="12" t="s">
        <v>39</v>
      </c>
      <c r="C75" s="13">
        <v>4</v>
      </c>
      <c r="D75" s="14"/>
      <c r="E75" s="15">
        <v>25.95</v>
      </c>
      <c r="F75" s="15">
        <f t="shared" si="16"/>
        <v>23.355</v>
      </c>
      <c r="G75" s="52">
        <f t="shared" si="17"/>
        <v>0</v>
      </c>
      <c r="H75" s="17">
        <f t="shared" si="15"/>
        <v>0</v>
      </c>
      <c r="I75" s="1"/>
      <c r="J75" s="82"/>
    </row>
    <row r="76" spans="1:10" ht="12" customHeight="1" x14ac:dyDescent="0.25">
      <c r="A76" s="69" t="s">
        <v>42</v>
      </c>
      <c r="B76" s="12" t="s">
        <v>41</v>
      </c>
      <c r="C76" s="13">
        <v>5</v>
      </c>
      <c r="D76" s="14"/>
      <c r="E76" s="15">
        <v>25.95</v>
      </c>
      <c r="F76" s="15">
        <f t="shared" si="16"/>
        <v>23.355</v>
      </c>
      <c r="G76" s="52">
        <f t="shared" si="17"/>
        <v>0</v>
      </c>
      <c r="H76" s="17">
        <f t="shared" si="15"/>
        <v>0</v>
      </c>
      <c r="I76" s="1"/>
      <c r="J76" s="82"/>
    </row>
    <row r="77" spans="1:10" ht="12" customHeight="1" x14ac:dyDescent="0.25">
      <c r="A77" s="69" t="s">
        <v>32</v>
      </c>
      <c r="B77" s="12" t="s">
        <v>31</v>
      </c>
      <c r="C77" s="13" t="s">
        <v>30</v>
      </c>
      <c r="D77" s="14"/>
      <c r="E77" s="15">
        <v>24.95</v>
      </c>
      <c r="F77" s="15">
        <f t="shared" si="16"/>
        <v>22.454999999999998</v>
      </c>
      <c r="G77" s="52">
        <f t="shared" si="17"/>
        <v>0</v>
      </c>
      <c r="H77" s="17">
        <f t="shared" si="15"/>
        <v>0</v>
      </c>
      <c r="I77" s="1"/>
      <c r="J77" s="82"/>
    </row>
    <row r="78" spans="1:10" ht="12" customHeight="1" x14ac:dyDescent="0.25">
      <c r="E78" s="17"/>
      <c r="F78" s="17"/>
      <c r="G78" s="22"/>
      <c r="H78" s="22"/>
      <c r="I78" s="1"/>
      <c r="J78" s="82"/>
    </row>
    <row r="79" spans="1:10" ht="12" customHeight="1" x14ac:dyDescent="0.25">
      <c r="A79" s="26" t="s">
        <v>49</v>
      </c>
      <c r="B79" s="2"/>
      <c r="C79" s="161" t="s">
        <v>1170</v>
      </c>
      <c r="D79" s="162"/>
      <c r="E79" s="150" t="s">
        <v>10</v>
      </c>
      <c r="F79" s="150" t="s">
        <v>1169</v>
      </c>
      <c r="G79" s="149" t="s">
        <v>11</v>
      </c>
      <c r="H79" s="5"/>
      <c r="I79" s="1"/>
      <c r="J79" s="82"/>
    </row>
    <row r="80" spans="1:10" ht="12" customHeight="1" x14ac:dyDescent="0.25">
      <c r="A80" s="62" t="s">
        <v>52</v>
      </c>
      <c r="B80" s="12" t="s">
        <v>53</v>
      </c>
      <c r="C80" s="13">
        <v>1</v>
      </c>
      <c r="D80" s="14"/>
      <c r="E80" s="15">
        <v>16.989999999999998</v>
      </c>
      <c r="F80" s="15">
        <f t="shared" ref="F80:F86" si="18">E80*0.9</f>
        <v>15.290999999999999</v>
      </c>
      <c r="G80" s="52">
        <f t="shared" ref="G80:G86" si="19">D80*F80</f>
        <v>0</v>
      </c>
      <c r="H80" s="17">
        <f t="shared" ref="H80:H86" si="20">G80*0.05</f>
        <v>0</v>
      </c>
      <c r="I80" s="1"/>
      <c r="J80" s="82"/>
    </row>
    <row r="81" spans="1:10" ht="12" customHeight="1" x14ac:dyDescent="0.25">
      <c r="A81" s="63" t="s">
        <v>55</v>
      </c>
      <c r="B81" s="12" t="s">
        <v>54</v>
      </c>
      <c r="C81" s="13">
        <v>2</v>
      </c>
      <c r="D81" s="14"/>
      <c r="E81" s="15">
        <v>16.989999999999998</v>
      </c>
      <c r="F81" s="15">
        <f t="shared" si="18"/>
        <v>15.290999999999999</v>
      </c>
      <c r="G81" s="52">
        <f t="shared" si="19"/>
        <v>0</v>
      </c>
      <c r="H81" s="17">
        <f t="shared" si="20"/>
        <v>0</v>
      </c>
      <c r="I81" s="1"/>
      <c r="J81" s="82"/>
    </row>
    <row r="82" spans="1:10" ht="12" customHeight="1" x14ac:dyDescent="0.25">
      <c r="A82" s="63" t="s">
        <v>56</v>
      </c>
      <c r="B82" s="12" t="s">
        <v>57</v>
      </c>
      <c r="C82" s="13">
        <v>3</v>
      </c>
      <c r="D82" s="14"/>
      <c r="E82" s="15">
        <v>16.989999999999998</v>
      </c>
      <c r="F82" s="15">
        <f t="shared" si="18"/>
        <v>15.290999999999999</v>
      </c>
      <c r="G82" s="52">
        <f t="shared" si="19"/>
        <v>0</v>
      </c>
      <c r="H82" s="17">
        <f t="shared" si="20"/>
        <v>0</v>
      </c>
      <c r="I82" s="1"/>
      <c r="J82" s="82"/>
    </row>
    <row r="83" spans="1:10" ht="12" customHeight="1" x14ac:dyDescent="0.25">
      <c r="A83" s="63" t="s">
        <v>58</v>
      </c>
      <c r="B83" s="12" t="s">
        <v>59</v>
      </c>
      <c r="C83" s="13">
        <v>4</v>
      </c>
      <c r="D83" s="14"/>
      <c r="E83" s="15">
        <v>16.989999999999998</v>
      </c>
      <c r="F83" s="15">
        <f t="shared" si="18"/>
        <v>15.290999999999999</v>
      </c>
      <c r="G83" s="52">
        <f t="shared" si="19"/>
        <v>0</v>
      </c>
      <c r="H83" s="17">
        <f t="shared" si="20"/>
        <v>0</v>
      </c>
      <c r="I83" s="1"/>
      <c r="J83" s="82"/>
    </row>
    <row r="84" spans="1:10" ht="12" customHeight="1" x14ac:dyDescent="0.25">
      <c r="A84" s="63" t="s">
        <v>60</v>
      </c>
      <c r="B84" s="12" t="s">
        <v>61</v>
      </c>
      <c r="C84" s="13">
        <v>5</v>
      </c>
      <c r="D84" s="14"/>
      <c r="E84" s="15">
        <v>16.989999999999998</v>
      </c>
      <c r="F84" s="15">
        <f t="shared" si="18"/>
        <v>15.290999999999999</v>
      </c>
      <c r="G84" s="52">
        <f t="shared" si="19"/>
        <v>0</v>
      </c>
      <c r="H84" s="17">
        <f t="shared" si="20"/>
        <v>0</v>
      </c>
      <c r="J84" s="82"/>
    </row>
    <row r="85" spans="1:10" ht="12" customHeight="1" x14ac:dyDescent="0.25">
      <c r="A85" s="63" t="s">
        <v>63</v>
      </c>
      <c r="B85" s="12" t="s">
        <v>62</v>
      </c>
      <c r="C85" s="13">
        <v>6</v>
      </c>
      <c r="D85" s="14"/>
      <c r="E85" s="15">
        <v>16.989999999999998</v>
      </c>
      <c r="F85" s="15">
        <f t="shared" si="18"/>
        <v>15.290999999999999</v>
      </c>
      <c r="G85" s="52">
        <f t="shared" si="19"/>
        <v>0</v>
      </c>
      <c r="H85" s="17">
        <f t="shared" si="20"/>
        <v>0</v>
      </c>
      <c r="J85" s="82"/>
    </row>
    <row r="86" spans="1:10" ht="12" customHeight="1" x14ac:dyDescent="0.25">
      <c r="A86" s="69" t="s">
        <v>50</v>
      </c>
      <c r="B86" s="12" t="s">
        <v>51</v>
      </c>
      <c r="C86" s="13">
        <v>7</v>
      </c>
      <c r="D86" s="14"/>
      <c r="E86" s="15">
        <v>16.989999999999998</v>
      </c>
      <c r="F86" s="15">
        <f t="shared" si="18"/>
        <v>15.290999999999999</v>
      </c>
      <c r="G86" s="52">
        <f t="shared" si="19"/>
        <v>0</v>
      </c>
      <c r="H86" s="17">
        <f t="shared" si="20"/>
        <v>0</v>
      </c>
      <c r="J86" s="82"/>
    </row>
    <row r="87" spans="1:10" ht="12" customHeight="1" x14ac:dyDescent="0.25">
      <c r="A87" s="27"/>
      <c r="B87" s="16"/>
      <c r="C87" s="23"/>
      <c r="D87" s="22"/>
      <c r="E87" s="17"/>
      <c r="F87" s="17"/>
      <c r="G87" s="53"/>
      <c r="H87" s="53"/>
      <c r="J87" s="82"/>
    </row>
    <row r="88" spans="1:10" ht="12" customHeight="1" x14ac:dyDescent="0.25">
      <c r="A88" s="26" t="s">
        <v>13</v>
      </c>
      <c r="B88" s="2"/>
      <c r="C88" s="161" t="s">
        <v>1170</v>
      </c>
      <c r="D88" s="162"/>
      <c r="E88" s="150" t="s">
        <v>10</v>
      </c>
      <c r="F88" s="150" t="s">
        <v>1169</v>
      </c>
      <c r="G88" s="149" t="s">
        <v>11</v>
      </c>
      <c r="H88" s="5"/>
      <c r="J88" s="82"/>
    </row>
    <row r="89" spans="1:10" ht="12" customHeight="1" x14ac:dyDescent="0.25">
      <c r="A89" s="29" t="s">
        <v>12</v>
      </c>
      <c r="J89" s="82"/>
    </row>
    <row r="90" spans="1:10" ht="12" customHeight="1" x14ac:dyDescent="0.25">
      <c r="A90" s="39" t="s">
        <v>0</v>
      </c>
      <c r="B90" s="12" t="s">
        <v>5</v>
      </c>
      <c r="C90" s="13"/>
      <c r="D90" s="14"/>
      <c r="E90" s="15">
        <v>17.989999999999998</v>
      </c>
      <c r="F90" s="15">
        <f>E90*0.9</f>
        <v>16.190999999999999</v>
      </c>
      <c r="G90" s="52">
        <f>D90*F90</f>
        <v>0</v>
      </c>
      <c r="H90" s="17">
        <f t="shared" ref="H90:H94" si="21">G90*0.05</f>
        <v>0</v>
      </c>
      <c r="J90" s="82"/>
    </row>
    <row r="91" spans="1:10" ht="12" customHeight="1" x14ac:dyDescent="0.25">
      <c r="A91" s="39" t="s">
        <v>1</v>
      </c>
      <c r="B91" s="12" t="s">
        <v>6</v>
      </c>
      <c r="C91" s="13"/>
      <c r="D91" s="14"/>
      <c r="E91" s="15">
        <v>16.989999999999998</v>
      </c>
      <c r="F91" s="15">
        <f t="shared" ref="F91:F94" si="22">E91*0.9</f>
        <v>15.290999999999999</v>
      </c>
      <c r="G91" s="52">
        <f t="shared" ref="G91:G94" si="23">D91*F91</f>
        <v>0</v>
      </c>
      <c r="H91" s="17">
        <f t="shared" si="21"/>
        <v>0</v>
      </c>
      <c r="J91" s="82"/>
    </row>
    <row r="92" spans="1:10" ht="12" customHeight="1" x14ac:dyDescent="0.25">
      <c r="A92" s="39" t="s">
        <v>2</v>
      </c>
      <c r="B92" s="12" t="s">
        <v>7</v>
      </c>
      <c r="C92" s="13"/>
      <c r="D92" s="14"/>
      <c r="E92" s="15">
        <v>16.989999999999998</v>
      </c>
      <c r="F92" s="15">
        <f t="shared" si="22"/>
        <v>15.290999999999999</v>
      </c>
      <c r="G92" s="52">
        <f t="shared" si="23"/>
        <v>0</v>
      </c>
      <c r="H92" s="17">
        <f t="shared" si="21"/>
        <v>0</v>
      </c>
      <c r="J92" s="82"/>
    </row>
    <row r="93" spans="1:10" ht="12" customHeight="1" x14ac:dyDescent="0.25">
      <c r="A93" s="39" t="s">
        <v>3</v>
      </c>
      <c r="B93" s="12" t="s">
        <v>8</v>
      </c>
      <c r="C93" s="13"/>
      <c r="D93" s="14"/>
      <c r="E93" s="15">
        <v>16.989999999999998</v>
      </c>
      <c r="F93" s="15">
        <f t="shared" si="22"/>
        <v>15.290999999999999</v>
      </c>
      <c r="G93" s="52">
        <f t="shared" si="23"/>
        <v>0</v>
      </c>
      <c r="H93" s="17">
        <f t="shared" si="21"/>
        <v>0</v>
      </c>
      <c r="I93" s="1"/>
      <c r="J93" s="82"/>
    </row>
    <row r="94" spans="1:10" ht="12" customHeight="1" x14ac:dyDescent="0.25">
      <c r="A94" s="39" t="s">
        <v>4</v>
      </c>
      <c r="B94" s="12" t="s">
        <v>9</v>
      </c>
      <c r="C94" s="13"/>
      <c r="D94" s="14"/>
      <c r="E94" s="15">
        <v>16.989999999999998</v>
      </c>
      <c r="F94" s="15">
        <f t="shared" si="22"/>
        <v>15.290999999999999</v>
      </c>
      <c r="G94" s="52">
        <f t="shared" si="23"/>
        <v>0</v>
      </c>
      <c r="H94" s="17">
        <f t="shared" si="21"/>
        <v>0</v>
      </c>
      <c r="I94" s="1"/>
      <c r="J94" s="82"/>
    </row>
    <row r="95" spans="1:10" ht="12" customHeight="1" x14ac:dyDescent="0.25">
      <c r="A95" s="38"/>
      <c r="B95" s="16"/>
      <c r="C95" s="23"/>
      <c r="D95" s="22"/>
      <c r="E95" s="17"/>
      <c r="F95" s="17"/>
      <c r="G95" s="53"/>
      <c r="H95" s="53"/>
      <c r="I95" s="1"/>
      <c r="J95" s="82"/>
    </row>
    <row r="96" spans="1:10" ht="12" customHeight="1" x14ac:dyDescent="0.25">
      <c r="A96" s="26" t="s">
        <v>132</v>
      </c>
      <c r="B96" s="2"/>
      <c r="C96" s="161" t="s">
        <v>1170</v>
      </c>
      <c r="D96" s="162"/>
      <c r="E96" s="150" t="s">
        <v>10</v>
      </c>
      <c r="F96" s="150" t="s">
        <v>1169</v>
      </c>
      <c r="G96" s="149" t="s">
        <v>11</v>
      </c>
      <c r="H96" s="5"/>
      <c r="I96" s="1"/>
      <c r="J96" s="82"/>
    </row>
    <row r="97" spans="1:10" ht="12" customHeight="1" x14ac:dyDescent="0.25">
      <c r="A97" s="43" t="s">
        <v>191</v>
      </c>
      <c r="B97" s="35" t="s">
        <v>192</v>
      </c>
      <c r="C97" s="37">
        <v>1</v>
      </c>
      <c r="D97" s="33"/>
      <c r="E97" s="34">
        <v>17.95</v>
      </c>
      <c r="F97" s="15">
        <f t="shared" ref="F97:F104" si="24">E97*0.9</f>
        <v>16.155000000000001</v>
      </c>
      <c r="G97" s="52">
        <f t="shared" ref="G97:G104" si="25">D97*F97</f>
        <v>0</v>
      </c>
      <c r="H97" s="17">
        <f t="shared" ref="H97:H104" si="26">G97*0.05</f>
        <v>0</v>
      </c>
      <c r="I97" s="1"/>
      <c r="J97" s="82"/>
    </row>
    <row r="98" spans="1:10" ht="12" customHeight="1" x14ac:dyDescent="0.25">
      <c r="A98" s="43" t="s">
        <v>189</v>
      </c>
      <c r="B98" s="35" t="s">
        <v>190</v>
      </c>
      <c r="C98" s="37">
        <v>2</v>
      </c>
      <c r="D98" s="33"/>
      <c r="E98" s="34">
        <v>17.95</v>
      </c>
      <c r="F98" s="15">
        <f t="shared" si="24"/>
        <v>16.155000000000001</v>
      </c>
      <c r="G98" s="52">
        <f t="shared" si="25"/>
        <v>0</v>
      </c>
      <c r="H98" s="17">
        <f t="shared" si="26"/>
        <v>0</v>
      </c>
      <c r="I98" s="1"/>
      <c r="J98" s="82"/>
    </row>
    <row r="99" spans="1:10" ht="12" customHeight="1" x14ac:dyDescent="0.25">
      <c r="A99" s="43" t="s">
        <v>187</v>
      </c>
      <c r="B99" s="12" t="s">
        <v>188</v>
      </c>
      <c r="C99" s="13">
        <v>3</v>
      </c>
      <c r="D99" s="14"/>
      <c r="E99" s="15">
        <v>17.95</v>
      </c>
      <c r="F99" s="15">
        <f t="shared" si="24"/>
        <v>16.155000000000001</v>
      </c>
      <c r="G99" s="52">
        <f t="shared" si="25"/>
        <v>0</v>
      </c>
      <c r="H99" s="17">
        <f t="shared" si="26"/>
        <v>0</v>
      </c>
      <c r="I99" s="1"/>
      <c r="J99" s="82"/>
    </row>
    <row r="100" spans="1:10" ht="12" customHeight="1" x14ac:dyDescent="0.25">
      <c r="A100" s="43" t="s">
        <v>185</v>
      </c>
      <c r="B100" s="12" t="s">
        <v>186</v>
      </c>
      <c r="C100" s="13">
        <v>4</v>
      </c>
      <c r="D100" s="14"/>
      <c r="E100" s="15">
        <v>17.95</v>
      </c>
      <c r="F100" s="15">
        <f t="shared" si="24"/>
        <v>16.155000000000001</v>
      </c>
      <c r="G100" s="52">
        <f t="shared" si="25"/>
        <v>0</v>
      </c>
      <c r="H100" s="17">
        <f t="shared" si="26"/>
        <v>0</v>
      </c>
      <c r="J100" s="82"/>
    </row>
    <row r="101" spans="1:10" ht="12" customHeight="1" x14ac:dyDescent="0.25">
      <c r="A101" s="43" t="s">
        <v>183</v>
      </c>
      <c r="B101" s="12" t="s">
        <v>184</v>
      </c>
      <c r="C101" s="13">
        <v>5</v>
      </c>
      <c r="D101" s="14"/>
      <c r="E101" s="15">
        <v>17.95</v>
      </c>
      <c r="F101" s="15">
        <f t="shared" si="24"/>
        <v>16.155000000000001</v>
      </c>
      <c r="G101" s="52">
        <f t="shared" si="25"/>
        <v>0</v>
      </c>
      <c r="H101" s="17">
        <f t="shared" si="26"/>
        <v>0</v>
      </c>
      <c r="I101" s="1"/>
      <c r="J101" s="82"/>
    </row>
    <row r="102" spans="1:10" ht="12" customHeight="1" x14ac:dyDescent="0.25">
      <c r="A102" s="43" t="s">
        <v>181</v>
      </c>
      <c r="B102" s="12" t="s">
        <v>182</v>
      </c>
      <c r="C102" s="13">
        <v>6</v>
      </c>
      <c r="D102" s="14"/>
      <c r="E102" s="15">
        <v>17.95</v>
      </c>
      <c r="F102" s="15">
        <f t="shared" si="24"/>
        <v>16.155000000000001</v>
      </c>
      <c r="G102" s="52">
        <f t="shared" si="25"/>
        <v>0</v>
      </c>
      <c r="H102" s="17">
        <f t="shared" si="26"/>
        <v>0</v>
      </c>
      <c r="I102" s="1"/>
      <c r="J102" s="82"/>
    </row>
    <row r="103" spans="1:10" ht="12" customHeight="1" x14ac:dyDescent="0.25">
      <c r="A103" s="43" t="s">
        <v>179</v>
      </c>
      <c r="B103" s="12" t="s">
        <v>180</v>
      </c>
      <c r="C103" s="13">
        <v>7</v>
      </c>
      <c r="D103" s="14"/>
      <c r="E103" s="15">
        <v>17.95</v>
      </c>
      <c r="F103" s="15">
        <f t="shared" si="24"/>
        <v>16.155000000000001</v>
      </c>
      <c r="G103" s="52">
        <f t="shared" si="25"/>
        <v>0</v>
      </c>
      <c r="H103" s="17">
        <f t="shared" si="26"/>
        <v>0</v>
      </c>
      <c r="I103" s="1"/>
      <c r="J103" s="82"/>
    </row>
    <row r="104" spans="1:10" ht="12" customHeight="1" x14ac:dyDescent="0.25">
      <c r="A104" s="36" t="s">
        <v>133</v>
      </c>
      <c r="B104" s="12" t="s">
        <v>134</v>
      </c>
      <c r="C104" s="13">
        <v>8</v>
      </c>
      <c r="D104" s="14"/>
      <c r="E104" s="15">
        <v>17.95</v>
      </c>
      <c r="F104" s="15">
        <f t="shared" si="24"/>
        <v>16.155000000000001</v>
      </c>
      <c r="G104" s="52">
        <f t="shared" si="25"/>
        <v>0</v>
      </c>
      <c r="H104" s="17">
        <f t="shared" si="26"/>
        <v>0</v>
      </c>
      <c r="I104" s="1"/>
      <c r="J104" s="82"/>
    </row>
    <row r="105" spans="1:10" ht="12" customHeight="1" x14ac:dyDescent="0.25">
      <c r="A105" s="38"/>
      <c r="B105" s="16"/>
      <c r="C105" s="23"/>
      <c r="D105" s="22"/>
      <c r="E105" s="17"/>
      <c r="F105" s="17"/>
      <c r="G105" s="53"/>
      <c r="H105" s="53"/>
      <c r="I105" s="1"/>
      <c r="J105" s="82"/>
    </row>
    <row r="106" spans="1:10" ht="12" customHeight="1" x14ac:dyDescent="0.25">
      <c r="A106" s="26" t="s">
        <v>124</v>
      </c>
      <c r="B106" s="2"/>
      <c r="C106" s="161" t="s">
        <v>1170</v>
      </c>
      <c r="D106" s="162"/>
      <c r="E106" s="150" t="s">
        <v>10</v>
      </c>
      <c r="F106" s="150" t="s">
        <v>1169</v>
      </c>
      <c r="G106" s="149" t="s">
        <v>11</v>
      </c>
      <c r="H106" s="5"/>
      <c r="I106" s="1"/>
      <c r="J106" s="82"/>
    </row>
    <row r="107" spans="1:10" ht="12" customHeight="1" x14ac:dyDescent="0.25">
      <c r="A107" s="43" t="s">
        <v>605</v>
      </c>
      <c r="B107" s="12" t="s">
        <v>604</v>
      </c>
      <c r="C107" s="13">
        <v>77</v>
      </c>
      <c r="D107" s="14"/>
      <c r="E107" s="15">
        <v>12.95</v>
      </c>
      <c r="F107" s="15">
        <f t="shared" ref="F107" si="27">E107*0.9</f>
        <v>11.654999999999999</v>
      </c>
      <c r="G107" s="52">
        <f t="shared" ref="G107" si="28">D107*F107</f>
        <v>0</v>
      </c>
      <c r="H107" s="17">
        <f t="shared" ref="H107:H112" si="29">G107*0.05</f>
        <v>0</v>
      </c>
      <c r="I107" s="1"/>
      <c r="J107" s="82"/>
    </row>
    <row r="108" spans="1:10" ht="12" customHeight="1" x14ac:dyDescent="0.25">
      <c r="A108" s="43" t="s">
        <v>606</v>
      </c>
      <c r="B108" s="12" t="s">
        <v>603</v>
      </c>
      <c r="C108" s="13">
        <v>76</v>
      </c>
      <c r="D108" s="14"/>
      <c r="E108" s="15">
        <v>12.95</v>
      </c>
      <c r="F108" s="15">
        <f t="shared" ref="F108:F109" si="30">E108*0.9</f>
        <v>11.654999999999999</v>
      </c>
      <c r="G108" s="52">
        <f t="shared" ref="G108:G109" si="31">D108*F108</f>
        <v>0</v>
      </c>
      <c r="H108" s="17">
        <f t="shared" si="29"/>
        <v>0</v>
      </c>
      <c r="I108" s="1"/>
      <c r="J108" s="82"/>
    </row>
    <row r="109" spans="1:10" ht="12" customHeight="1" x14ac:dyDescent="0.25">
      <c r="A109" s="43" t="s">
        <v>607</v>
      </c>
      <c r="B109" s="12" t="s">
        <v>602</v>
      </c>
      <c r="C109" s="13">
        <v>75</v>
      </c>
      <c r="D109" s="14"/>
      <c r="E109" s="15">
        <v>12.95</v>
      </c>
      <c r="F109" s="15">
        <f t="shared" si="30"/>
        <v>11.654999999999999</v>
      </c>
      <c r="G109" s="52">
        <f t="shared" si="31"/>
        <v>0</v>
      </c>
      <c r="H109" s="17">
        <f t="shared" si="29"/>
        <v>0</v>
      </c>
      <c r="I109" s="1"/>
      <c r="J109" s="82"/>
    </row>
    <row r="110" spans="1:10" ht="12" customHeight="1" x14ac:dyDescent="0.25">
      <c r="A110" s="62" t="s">
        <v>125</v>
      </c>
      <c r="B110" s="12" t="s">
        <v>126</v>
      </c>
      <c r="C110" s="13">
        <v>74</v>
      </c>
      <c r="D110" s="14"/>
      <c r="E110" s="15">
        <v>10.95</v>
      </c>
      <c r="F110" s="15">
        <f t="shared" ref="F110:F112" si="32">E110*0.9</f>
        <v>9.8550000000000004</v>
      </c>
      <c r="G110" s="52">
        <f t="shared" ref="G110:G112" si="33">D110*F110</f>
        <v>0</v>
      </c>
      <c r="H110" s="17">
        <f t="shared" si="29"/>
        <v>0</v>
      </c>
      <c r="I110" s="1"/>
      <c r="J110" s="82"/>
    </row>
    <row r="111" spans="1:10" ht="12" customHeight="1" x14ac:dyDescent="0.25">
      <c r="A111" s="43" t="s">
        <v>609</v>
      </c>
      <c r="B111" s="12" t="s">
        <v>127</v>
      </c>
      <c r="C111" s="13">
        <v>73</v>
      </c>
      <c r="D111" s="14"/>
      <c r="E111" s="15">
        <v>10.95</v>
      </c>
      <c r="F111" s="15">
        <f t="shared" si="32"/>
        <v>9.8550000000000004</v>
      </c>
      <c r="G111" s="52">
        <f t="shared" si="33"/>
        <v>0</v>
      </c>
      <c r="H111" s="17">
        <f t="shared" si="29"/>
        <v>0</v>
      </c>
      <c r="I111" s="1"/>
      <c r="J111" s="82"/>
    </row>
    <row r="112" spans="1:10" ht="12" customHeight="1" x14ac:dyDescent="0.25">
      <c r="A112" s="43" t="s">
        <v>608</v>
      </c>
      <c r="B112" s="12" t="s">
        <v>128</v>
      </c>
      <c r="C112" s="13">
        <v>72</v>
      </c>
      <c r="D112" s="14"/>
      <c r="E112" s="15">
        <v>10.95</v>
      </c>
      <c r="F112" s="15">
        <f t="shared" si="32"/>
        <v>9.8550000000000004</v>
      </c>
      <c r="G112" s="52">
        <f t="shared" si="33"/>
        <v>0</v>
      </c>
      <c r="H112" s="17">
        <f t="shared" si="29"/>
        <v>0</v>
      </c>
      <c r="I112" s="1"/>
      <c r="J112" s="82"/>
    </row>
    <row r="113" spans="1:10" ht="12" customHeight="1" x14ac:dyDescent="0.25">
      <c r="A113" s="25" t="s">
        <v>933</v>
      </c>
      <c r="B113" s="16"/>
      <c r="C113" s="23"/>
      <c r="D113" s="22"/>
      <c r="E113" s="17"/>
      <c r="F113" s="17"/>
      <c r="G113" s="53"/>
      <c r="H113" s="53"/>
      <c r="I113" s="1"/>
      <c r="J113" s="82"/>
    </row>
    <row r="114" spans="1:10" ht="12" customHeight="1" x14ac:dyDescent="0.25">
      <c r="A114" s="25"/>
      <c r="B114" s="16"/>
      <c r="C114" s="23"/>
      <c r="D114" s="22"/>
      <c r="E114" s="17"/>
      <c r="F114" s="17"/>
      <c r="G114" s="53"/>
      <c r="H114" s="53"/>
      <c r="I114" s="1"/>
      <c r="J114" s="82"/>
    </row>
    <row r="115" spans="1:10" ht="12" customHeight="1" x14ac:dyDescent="0.25">
      <c r="A115" s="25"/>
      <c r="B115" s="16"/>
      <c r="C115" s="23"/>
      <c r="D115" s="22"/>
      <c r="E115" s="17"/>
      <c r="F115" s="17"/>
      <c r="G115" s="53"/>
      <c r="H115" s="53"/>
      <c r="I115" s="1"/>
      <c r="J115" s="82"/>
    </row>
    <row r="116" spans="1:10" ht="12" customHeight="1" x14ac:dyDescent="0.25">
      <c r="A116" s="25"/>
      <c r="B116" s="16"/>
      <c r="C116" s="23"/>
      <c r="D116" s="22"/>
      <c r="E116" s="17"/>
      <c r="F116" s="17"/>
      <c r="G116" s="53"/>
      <c r="H116" s="53"/>
      <c r="I116" s="1"/>
      <c r="J116" s="82"/>
    </row>
    <row r="117" spans="1:10" ht="12" customHeight="1" x14ac:dyDescent="0.25">
      <c r="A117" s="25"/>
      <c r="B117" s="16"/>
      <c r="C117" s="23"/>
      <c r="D117" s="22"/>
      <c r="E117" s="17"/>
      <c r="F117" s="17"/>
      <c r="G117" s="53"/>
      <c r="H117" s="53"/>
      <c r="I117" s="1"/>
      <c r="J117" s="82"/>
    </row>
    <row r="118" spans="1:10" ht="12" customHeight="1" x14ac:dyDescent="0.25">
      <c r="A118" s="27"/>
      <c r="B118" s="16"/>
      <c r="C118" s="23"/>
      <c r="D118" s="22"/>
      <c r="E118" s="17"/>
      <c r="F118" s="17"/>
      <c r="G118" s="53"/>
      <c r="H118" s="53"/>
      <c r="I118" s="1"/>
      <c r="J118" s="82"/>
    </row>
    <row r="119" spans="1:10" ht="15" customHeight="1" x14ac:dyDescent="0.25">
      <c r="A119" s="26" t="s">
        <v>135</v>
      </c>
      <c r="B119" s="2"/>
      <c r="C119" s="161" t="s">
        <v>1170</v>
      </c>
      <c r="D119" s="162"/>
      <c r="E119" s="150" t="s">
        <v>10</v>
      </c>
      <c r="F119" s="150" t="s">
        <v>1169</v>
      </c>
      <c r="G119" s="149" t="s">
        <v>11</v>
      </c>
      <c r="H119" s="5"/>
      <c r="I119" s="1"/>
      <c r="J119" s="82"/>
    </row>
    <row r="120" spans="1:10" ht="12" customHeight="1" x14ac:dyDescent="0.25">
      <c r="G120" s="54"/>
      <c r="H120" s="22"/>
      <c r="I120" s="1"/>
      <c r="J120" s="82"/>
    </row>
    <row r="121" spans="1:10" ht="12" customHeight="1" x14ac:dyDescent="0.25">
      <c r="A121" s="63" t="s">
        <v>167</v>
      </c>
      <c r="B121" s="12" t="s">
        <v>168</v>
      </c>
      <c r="C121" s="13">
        <v>1</v>
      </c>
      <c r="D121" s="14"/>
      <c r="E121" s="15">
        <v>19.95</v>
      </c>
      <c r="F121" s="15">
        <f t="shared" ref="F121:F126" si="34">E121*0.9</f>
        <v>17.954999999999998</v>
      </c>
      <c r="G121" s="52">
        <f t="shared" ref="G121:G126" si="35">D121*F121</f>
        <v>0</v>
      </c>
      <c r="H121" s="17">
        <f t="shared" ref="H121:H126" si="36">G121*0.05</f>
        <v>0</v>
      </c>
      <c r="I121" s="1"/>
      <c r="J121" s="82"/>
    </row>
    <row r="122" spans="1:10" ht="12" customHeight="1" x14ac:dyDescent="0.25">
      <c r="A122" s="63" t="s">
        <v>169</v>
      </c>
      <c r="B122" s="12" t="s">
        <v>170</v>
      </c>
      <c r="C122" s="13">
        <v>2</v>
      </c>
      <c r="D122" s="14"/>
      <c r="E122" s="15">
        <v>19.95</v>
      </c>
      <c r="F122" s="15">
        <f t="shared" si="34"/>
        <v>17.954999999999998</v>
      </c>
      <c r="G122" s="52">
        <f t="shared" si="35"/>
        <v>0</v>
      </c>
      <c r="H122" s="17">
        <f t="shared" si="36"/>
        <v>0</v>
      </c>
      <c r="I122" s="1"/>
      <c r="J122" s="82"/>
    </row>
    <row r="123" spans="1:10" ht="12" customHeight="1" x14ac:dyDescent="0.25">
      <c r="A123" s="63" t="s">
        <v>171</v>
      </c>
      <c r="B123" s="12" t="s">
        <v>172</v>
      </c>
      <c r="C123" s="13">
        <v>3</v>
      </c>
      <c r="D123" s="14"/>
      <c r="E123" s="15">
        <v>19.95</v>
      </c>
      <c r="F123" s="15">
        <f t="shared" si="34"/>
        <v>17.954999999999998</v>
      </c>
      <c r="G123" s="52">
        <f t="shared" si="35"/>
        <v>0</v>
      </c>
      <c r="H123" s="17">
        <f t="shared" si="36"/>
        <v>0</v>
      </c>
      <c r="I123" s="1"/>
      <c r="J123" s="82"/>
    </row>
    <row r="124" spans="1:10" ht="12" customHeight="1" x14ac:dyDescent="0.25">
      <c r="A124" s="43" t="s">
        <v>176</v>
      </c>
      <c r="B124" s="12" t="s">
        <v>175</v>
      </c>
      <c r="C124" s="13">
        <v>4</v>
      </c>
      <c r="D124" s="14"/>
      <c r="E124" s="15">
        <v>19.95</v>
      </c>
      <c r="F124" s="15">
        <f t="shared" si="34"/>
        <v>17.954999999999998</v>
      </c>
      <c r="G124" s="52">
        <f t="shared" si="35"/>
        <v>0</v>
      </c>
      <c r="H124" s="17">
        <f t="shared" si="36"/>
        <v>0</v>
      </c>
      <c r="I124" s="1"/>
      <c r="J124" s="82"/>
    </row>
    <row r="125" spans="1:10" ht="12" customHeight="1" x14ac:dyDescent="0.25">
      <c r="A125" s="43" t="s">
        <v>177</v>
      </c>
      <c r="B125" s="12" t="s">
        <v>178</v>
      </c>
      <c r="C125" s="13">
        <v>5</v>
      </c>
      <c r="D125" s="14"/>
      <c r="E125" s="15">
        <v>19.95</v>
      </c>
      <c r="F125" s="15">
        <f t="shared" si="34"/>
        <v>17.954999999999998</v>
      </c>
      <c r="G125" s="52">
        <f t="shared" si="35"/>
        <v>0</v>
      </c>
      <c r="H125" s="17">
        <f t="shared" si="36"/>
        <v>0</v>
      </c>
      <c r="I125" s="1"/>
      <c r="J125" s="82"/>
    </row>
    <row r="126" spans="1:10" ht="12" customHeight="1" x14ac:dyDescent="0.25">
      <c r="A126" s="69" t="s">
        <v>136</v>
      </c>
      <c r="B126" s="12" t="s">
        <v>137</v>
      </c>
      <c r="C126" s="13">
        <v>6</v>
      </c>
      <c r="D126" s="14"/>
      <c r="E126" s="15">
        <v>19.95</v>
      </c>
      <c r="F126" s="15">
        <f t="shared" si="34"/>
        <v>17.954999999999998</v>
      </c>
      <c r="G126" s="52">
        <f t="shared" si="35"/>
        <v>0</v>
      </c>
      <c r="H126" s="17">
        <f t="shared" si="36"/>
        <v>0</v>
      </c>
      <c r="J126" s="82"/>
    </row>
    <row r="127" spans="1:10" ht="12" customHeight="1" x14ac:dyDescent="0.25">
      <c r="I127" s="1"/>
      <c r="J127" s="82"/>
    </row>
    <row r="128" spans="1:10" ht="12" customHeight="1" x14ac:dyDescent="0.25">
      <c r="A128" s="26" t="s">
        <v>64</v>
      </c>
      <c r="B128" s="2"/>
      <c r="C128" s="161" t="s">
        <v>1170</v>
      </c>
      <c r="D128" s="162"/>
      <c r="E128" s="150" t="s">
        <v>10</v>
      </c>
      <c r="F128" s="150" t="s">
        <v>1169</v>
      </c>
      <c r="G128" s="149" t="s">
        <v>11</v>
      </c>
      <c r="H128" s="5"/>
      <c r="I128" s="1"/>
      <c r="J128" s="82"/>
    </row>
    <row r="129" spans="1:10" ht="12" customHeight="1" x14ac:dyDescent="0.25">
      <c r="A129" s="62" t="s">
        <v>65</v>
      </c>
      <c r="B129" s="12" t="s">
        <v>66</v>
      </c>
      <c r="C129" s="13">
        <v>11</v>
      </c>
      <c r="D129" s="14"/>
      <c r="E129" s="15">
        <v>11.99</v>
      </c>
      <c r="F129" s="15">
        <f t="shared" ref="F129:F133" si="37">E129*0.9</f>
        <v>10.791</v>
      </c>
      <c r="G129" s="52">
        <f t="shared" ref="G129:G133" si="38">D129*F129</f>
        <v>0</v>
      </c>
      <c r="H129" s="17">
        <f t="shared" ref="H129:H133" si="39">G129*0.05</f>
        <v>0</v>
      </c>
      <c r="I129" s="1"/>
      <c r="J129" s="82"/>
    </row>
    <row r="130" spans="1:10" ht="12" customHeight="1" x14ac:dyDescent="0.25">
      <c r="A130" s="43" t="s">
        <v>67</v>
      </c>
      <c r="B130" s="12" t="s">
        <v>68</v>
      </c>
      <c r="C130" s="13">
        <v>10</v>
      </c>
      <c r="D130" s="14"/>
      <c r="E130" s="15">
        <v>11.99</v>
      </c>
      <c r="F130" s="15">
        <f t="shared" si="37"/>
        <v>10.791</v>
      </c>
      <c r="G130" s="52">
        <f t="shared" si="38"/>
        <v>0</v>
      </c>
      <c r="H130" s="17">
        <f t="shared" si="39"/>
        <v>0</v>
      </c>
      <c r="I130" s="1"/>
      <c r="J130" s="82"/>
    </row>
    <row r="131" spans="1:10" ht="12" customHeight="1" x14ac:dyDescent="0.25">
      <c r="A131" s="43" t="s">
        <v>69</v>
      </c>
      <c r="B131" s="12" t="s">
        <v>70</v>
      </c>
      <c r="C131" s="13">
        <v>9</v>
      </c>
      <c r="D131" s="14"/>
      <c r="E131" s="15">
        <v>11.99</v>
      </c>
      <c r="F131" s="15">
        <f t="shared" si="37"/>
        <v>10.791</v>
      </c>
      <c r="G131" s="52">
        <f t="shared" si="38"/>
        <v>0</v>
      </c>
      <c r="H131" s="17">
        <f t="shared" si="39"/>
        <v>0</v>
      </c>
      <c r="I131" s="1"/>
      <c r="J131" s="82"/>
    </row>
    <row r="132" spans="1:10" ht="12" customHeight="1" x14ac:dyDescent="0.25">
      <c r="A132" s="43" t="s">
        <v>71</v>
      </c>
      <c r="B132" s="12" t="s">
        <v>72</v>
      </c>
      <c r="C132" s="13">
        <v>8</v>
      </c>
      <c r="D132" s="14"/>
      <c r="E132" s="15">
        <v>11.99</v>
      </c>
      <c r="F132" s="15">
        <f t="shared" si="37"/>
        <v>10.791</v>
      </c>
      <c r="G132" s="52">
        <f t="shared" si="38"/>
        <v>0</v>
      </c>
      <c r="H132" s="17">
        <f t="shared" si="39"/>
        <v>0</v>
      </c>
      <c r="I132" s="1"/>
      <c r="J132" s="82"/>
    </row>
    <row r="133" spans="1:10" ht="12" customHeight="1" x14ac:dyDescent="0.25">
      <c r="A133" s="43" t="s">
        <v>74</v>
      </c>
      <c r="B133" s="12" t="s">
        <v>73</v>
      </c>
      <c r="C133" s="13">
        <v>7</v>
      </c>
      <c r="D133" s="14"/>
      <c r="E133" s="15">
        <v>11.99</v>
      </c>
      <c r="F133" s="15">
        <f t="shared" si="37"/>
        <v>10.791</v>
      </c>
      <c r="G133" s="52">
        <f t="shared" si="38"/>
        <v>0</v>
      </c>
      <c r="H133" s="17">
        <f t="shared" si="39"/>
        <v>0</v>
      </c>
      <c r="I133" s="1"/>
      <c r="J133" s="82"/>
    </row>
    <row r="134" spans="1:10" ht="12" customHeight="1" x14ac:dyDescent="0.25">
      <c r="A134" s="25" t="s">
        <v>933</v>
      </c>
      <c r="B134" s="16"/>
      <c r="C134" s="23"/>
      <c r="D134" s="22"/>
      <c r="E134" s="17"/>
      <c r="F134" s="17"/>
      <c r="G134" s="53"/>
      <c r="H134" s="53"/>
      <c r="I134" s="1"/>
      <c r="J134" s="82"/>
    </row>
    <row r="135" spans="1:10" ht="12" customHeight="1" x14ac:dyDescent="0.25">
      <c r="A135" s="25"/>
      <c r="B135" s="16"/>
      <c r="C135" s="23"/>
      <c r="D135" s="22"/>
      <c r="E135" s="17"/>
      <c r="F135" s="17"/>
      <c r="G135" s="53"/>
      <c r="H135" s="53"/>
      <c r="I135" s="1"/>
      <c r="J135" s="82"/>
    </row>
    <row r="136" spans="1:10" ht="12" customHeight="1" x14ac:dyDescent="0.25">
      <c r="A136" s="26" t="s">
        <v>129</v>
      </c>
      <c r="B136" s="2"/>
      <c r="C136" s="161" t="s">
        <v>1170</v>
      </c>
      <c r="D136" s="162"/>
      <c r="E136" s="150" t="s">
        <v>10</v>
      </c>
      <c r="F136" s="150" t="s">
        <v>1169</v>
      </c>
      <c r="G136" s="149" t="s">
        <v>11</v>
      </c>
      <c r="H136" s="5"/>
      <c r="J136" s="82"/>
    </row>
    <row r="137" spans="1:10" ht="12" customHeight="1" x14ac:dyDescent="0.25">
      <c r="A137" s="62" t="s">
        <v>130</v>
      </c>
      <c r="B137" s="12" t="s">
        <v>131</v>
      </c>
      <c r="C137" s="13">
        <v>1</v>
      </c>
      <c r="D137" s="14"/>
      <c r="E137" s="15">
        <v>17.95</v>
      </c>
      <c r="F137" s="15">
        <f t="shared" ref="F137" si="40">E137*0.9</f>
        <v>16.155000000000001</v>
      </c>
      <c r="G137" s="52">
        <f t="shared" ref="G137" si="41">D137*F137</f>
        <v>0</v>
      </c>
      <c r="H137" s="17">
        <f>G137*0.05</f>
        <v>0</v>
      </c>
      <c r="J137" s="82"/>
    </row>
    <row r="138" spans="1:10" ht="12" customHeight="1" x14ac:dyDescent="0.25">
      <c r="A138" s="117"/>
      <c r="B138" s="16"/>
      <c r="C138" s="23"/>
      <c r="D138" s="22"/>
      <c r="E138" s="17"/>
      <c r="F138" s="17"/>
      <c r="G138" s="53"/>
      <c r="H138" s="17"/>
      <c r="J138" s="82"/>
    </row>
    <row r="139" spans="1:10" ht="12" customHeight="1" x14ac:dyDescent="0.25">
      <c r="A139" s="26" t="s">
        <v>1037</v>
      </c>
      <c r="B139" s="2"/>
      <c r="C139" s="161" t="s">
        <v>1170</v>
      </c>
      <c r="D139" s="162"/>
      <c r="E139" s="150" t="s">
        <v>10</v>
      </c>
      <c r="F139" s="150" t="s">
        <v>1169</v>
      </c>
      <c r="G139" s="149" t="s">
        <v>11</v>
      </c>
      <c r="H139" s="17"/>
      <c r="J139" s="82"/>
    </row>
    <row r="140" spans="1:10" ht="12" customHeight="1" x14ac:dyDescent="0.25">
      <c r="A140" s="62" t="s">
        <v>1038</v>
      </c>
      <c r="B140" s="12" t="s">
        <v>1039</v>
      </c>
      <c r="C140" s="13"/>
      <c r="D140" s="14"/>
      <c r="E140" s="15">
        <v>29.99</v>
      </c>
      <c r="F140" s="15">
        <f t="shared" ref="F140" si="42">E140*0.9</f>
        <v>26.991</v>
      </c>
      <c r="G140" s="52">
        <f t="shared" ref="G140" si="43">D140*F140</f>
        <v>0</v>
      </c>
      <c r="H140" s="17">
        <f t="shared" ref="H140" si="44">G140*0.05</f>
        <v>0</v>
      </c>
      <c r="J140" s="82"/>
    </row>
    <row r="141" spans="1:10" ht="12" customHeight="1" x14ac:dyDescent="0.25">
      <c r="A141" s="25"/>
      <c r="B141" s="16"/>
      <c r="C141" s="23"/>
      <c r="D141" s="22"/>
      <c r="E141" s="17"/>
      <c r="F141" s="17"/>
      <c r="G141" s="53"/>
      <c r="H141" s="53"/>
      <c r="J141" s="82"/>
    </row>
    <row r="142" spans="1:10" ht="12" customHeight="1" x14ac:dyDescent="0.25">
      <c r="A142" s="26" t="s">
        <v>117</v>
      </c>
      <c r="B142" s="2"/>
      <c r="C142" s="161" t="s">
        <v>1170</v>
      </c>
      <c r="D142" s="162"/>
      <c r="E142" s="150" t="s">
        <v>10</v>
      </c>
      <c r="F142" s="150" t="s">
        <v>1169</v>
      </c>
      <c r="G142" s="149" t="s">
        <v>11</v>
      </c>
      <c r="H142" s="5"/>
      <c r="J142" s="82"/>
    </row>
    <row r="143" spans="1:10" ht="12" customHeight="1" x14ac:dyDescent="0.25">
      <c r="G143" s="54"/>
      <c r="H143" s="22"/>
      <c r="J143" s="82"/>
    </row>
    <row r="144" spans="1:10" ht="12" customHeight="1" x14ac:dyDescent="0.25">
      <c r="A144" s="39" t="s">
        <v>118</v>
      </c>
      <c r="B144" s="12" t="s">
        <v>119</v>
      </c>
      <c r="C144" s="13">
        <v>38</v>
      </c>
      <c r="D144" s="14"/>
      <c r="E144" s="15">
        <v>17.95</v>
      </c>
      <c r="F144" s="15">
        <f t="shared" ref="F144:F148" si="45">E144*0.9</f>
        <v>16.155000000000001</v>
      </c>
      <c r="G144" s="52">
        <f t="shared" ref="G144:G148" si="46">D144*F144</f>
        <v>0</v>
      </c>
      <c r="H144" s="17">
        <f t="shared" ref="H144:H148" si="47">G144*0.05</f>
        <v>0</v>
      </c>
      <c r="J144" s="82"/>
    </row>
    <row r="145" spans="1:10" ht="12" customHeight="1" x14ac:dyDescent="0.25">
      <c r="A145" s="45" t="s">
        <v>201</v>
      </c>
      <c r="B145" s="12" t="s">
        <v>120</v>
      </c>
      <c r="C145" s="13">
        <v>37</v>
      </c>
      <c r="D145" s="14"/>
      <c r="E145" s="15">
        <v>17.95</v>
      </c>
      <c r="F145" s="15">
        <f t="shared" si="45"/>
        <v>16.155000000000001</v>
      </c>
      <c r="G145" s="52">
        <f t="shared" si="46"/>
        <v>0</v>
      </c>
      <c r="H145" s="17">
        <f t="shared" si="47"/>
        <v>0</v>
      </c>
      <c r="J145" s="82"/>
    </row>
    <row r="146" spans="1:10" ht="12" customHeight="1" x14ac:dyDescent="0.25">
      <c r="A146" s="45" t="s">
        <v>202</v>
      </c>
      <c r="B146" s="12" t="s">
        <v>121</v>
      </c>
      <c r="C146" s="13">
        <v>36</v>
      </c>
      <c r="D146" s="14"/>
      <c r="E146" s="15">
        <v>17.95</v>
      </c>
      <c r="F146" s="15">
        <f t="shared" si="45"/>
        <v>16.155000000000001</v>
      </c>
      <c r="G146" s="52">
        <f t="shared" si="46"/>
        <v>0</v>
      </c>
      <c r="H146" s="17">
        <f t="shared" si="47"/>
        <v>0</v>
      </c>
      <c r="J146" s="82"/>
    </row>
    <row r="147" spans="1:10" ht="12" customHeight="1" x14ac:dyDescent="0.25">
      <c r="A147" s="45" t="s">
        <v>203</v>
      </c>
      <c r="B147" s="12" t="s">
        <v>122</v>
      </c>
      <c r="C147" s="13">
        <v>35</v>
      </c>
      <c r="D147" s="14"/>
      <c r="E147" s="15">
        <v>17.95</v>
      </c>
      <c r="F147" s="15">
        <f t="shared" si="45"/>
        <v>16.155000000000001</v>
      </c>
      <c r="G147" s="52">
        <f t="shared" si="46"/>
        <v>0</v>
      </c>
      <c r="H147" s="17">
        <f t="shared" si="47"/>
        <v>0</v>
      </c>
      <c r="J147" s="82"/>
    </row>
    <row r="148" spans="1:10" ht="12" customHeight="1" x14ac:dyDescent="0.25">
      <c r="A148" s="45" t="s">
        <v>204</v>
      </c>
      <c r="B148" s="12" t="s">
        <v>123</v>
      </c>
      <c r="C148" s="13">
        <v>34</v>
      </c>
      <c r="D148" s="14"/>
      <c r="E148" s="15">
        <v>17.95</v>
      </c>
      <c r="F148" s="15">
        <f t="shared" si="45"/>
        <v>16.155000000000001</v>
      </c>
      <c r="G148" s="52">
        <f t="shared" si="46"/>
        <v>0</v>
      </c>
      <c r="H148" s="17">
        <f t="shared" si="47"/>
        <v>0</v>
      </c>
      <c r="J148" s="82"/>
    </row>
    <row r="149" spans="1:10" ht="12" customHeight="1" x14ac:dyDescent="0.25">
      <c r="A149" s="25" t="s">
        <v>933</v>
      </c>
      <c r="B149" s="18"/>
      <c r="C149" s="19"/>
      <c r="D149" s="20"/>
      <c r="E149" s="21"/>
      <c r="F149" s="21"/>
      <c r="G149" s="20"/>
      <c r="H149" s="20"/>
      <c r="J149" s="82"/>
    </row>
    <row r="150" spans="1:10" ht="12" customHeight="1" x14ac:dyDescent="0.25">
      <c r="J150" s="82"/>
    </row>
    <row r="151" spans="1:10" ht="12" customHeight="1" x14ac:dyDescent="0.25">
      <c r="A151" s="26" t="s">
        <v>114</v>
      </c>
      <c r="B151" s="2"/>
      <c r="C151" s="161" t="s">
        <v>1170</v>
      </c>
      <c r="D151" s="162"/>
      <c r="E151" s="150" t="s">
        <v>10</v>
      </c>
      <c r="F151" s="150" t="s">
        <v>1169</v>
      </c>
      <c r="G151" s="149" t="s">
        <v>11</v>
      </c>
      <c r="H151" s="5"/>
      <c r="J151" s="82"/>
    </row>
    <row r="152" spans="1:10" ht="12" customHeight="1" x14ac:dyDescent="0.25">
      <c r="G152" s="54"/>
      <c r="H152" s="22"/>
      <c r="J152" s="82"/>
    </row>
    <row r="153" spans="1:10" ht="12" customHeight="1" x14ac:dyDescent="0.25">
      <c r="A153" s="39" t="s">
        <v>115</v>
      </c>
      <c r="B153" s="12" t="s">
        <v>116</v>
      </c>
      <c r="C153" s="13">
        <v>14</v>
      </c>
      <c r="D153" s="14"/>
      <c r="E153" s="15">
        <v>17.95</v>
      </c>
      <c r="F153" s="15">
        <f t="shared" ref="F153:F157" si="48">E153*0.9</f>
        <v>16.155000000000001</v>
      </c>
      <c r="G153" s="52">
        <f t="shared" ref="G153:G157" si="49">D153*F153</f>
        <v>0</v>
      </c>
      <c r="H153" s="17">
        <f t="shared" ref="H153:H157" si="50">G153*0.05</f>
        <v>0</v>
      </c>
      <c r="J153" s="82"/>
    </row>
    <row r="154" spans="1:10" ht="12" customHeight="1" x14ac:dyDescent="0.25">
      <c r="A154" s="43" t="s">
        <v>193</v>
      </c>
      <c r="B154" s="12" t="s">
        <v>194</v>
      </c>
      <c r="C154" s="13">
        <v>13</v>
      </c>
      <c r="D154" s="14"/>
      <c r="E154" s="15">
        <v>17.95</v>
      </c>
      <c r="F154" s="15">
        <f t="shared" si="48"/>
        <v>16.155000000000001</v>
      </c>
      <c r="G154" s="52">
        <f t="shared" si="49"/>
        <v>0</v>
      </c>
      <c r="H154" s="17">
        <f t="shared" si="50"/>
        <v>0</v>
      </c>
      <c r="J154" s="82"/>
    </row>
    <row r="155" spans="1:10" ht="12" customHeight="1" x14ac:dyDescent="0.25">
      <c r="A155" s="43" t="s">
        <v>195</v>
      </c>
      <c r="B155" s="12" t="s">
        <v>196</v>
      </c>
      <c r="C155" s="13">
        <v>12</v>
      </c>
      <c r="D155" s="14"/>
      <c r="E155" s="15">
        <v>17.95</v>
      </c>
      <c r="F155" s="15">
        <f t="shared" si="48"/>
        <v>16.155000000000001</v>
      </c>
      <c r="G155" s="52">
        <f t="shared" si="49"/>
        <v>0</v>
      </c>
      <c r="H155" s="17">
        <f t="shared" si="50"/>
        <v>0</v>
      </c>
      <c r="J155" s="82"/>
    </row>
    <row r="156" spans="1:10" ht="12" customHeight="1" x14ac:dyDescent="0.25">
      <c r="A156" s="43" t="s">
        <v>198</v>
      </c>
      <c r="B156" s="12" t="s">
        <v>197</v>
      </c>
      <c r="C156" s="13">
        <v>11</v>
      </c>
      <c r="D156" s="14"/>
      <c r="E156" s="15">
        <v>17.95</v>
      </c>
      <c r="F156" s="15">
        <f t="shared" si="48"/>
        <v>16.155000000000001</v>
      </c>
      <c r="G156" s="52">
        <f t="shared" si="49"/>
        <v>0</v>
      </c>
      <c r="H156" s="17">
        <f t="shared" si="50"/>
        <v>0</v>
      </c>
      <c r="J156" s="82"/>
    </row>
    <row r="157" spans="1:10" ht="12" customHeight="1" x14ac:dyDescent="0.25">
      <c r="A157" s="43" t="s">
        <v>199</v>
      </c>
      <c r="B157" s="12" t="s">
        <v>200</v>
      </c>
      <c r="C157" s="13">
        <v>10</v>
      </c>
      <c r="D157" s="14"/>
      <c r="E157" s="15">
        <v>17.95</v>
      </c>
      <c r="F157" s="15">
        <f t="shared" si="48"/>
        <v>16.155000000000001</v>
      </c>
      <c r="G157" s="52">
        <f t="shared" si="49"/>
        <v>0</v>
      </c>
      <c r="H157" s="17">
        <f t="shared" si="50"/>
        <v>0</v>
      </c>
      <c r="J157" s="82"/>
    </row>
    <row r="158" spans="1:10" ht="12" customHeight="1" x14ac:dyDescent="0.25">
      <c r="A158" s="25" t="s">
        <v>933</v>
      </c>
      <c r="B158" s="18"/>
      <c r="C158" s="19"/>
      <c r="D158" s="20"/>
      <c r="E158" s="21"/>
      <c r="F158" s="21"/>
      <c r="G158" s="20"/>
      <c r="H158" s="20"/>
      <c r="J158" s="82"/>
    </row>
    <row r="159" spans="1:10" ht="12" customHeight="1" x14ac:dyDescent="0.25">
      <c r="A159" s="25"/>
      <c r="B159" s="18"/>
      <c r="C159" s="19"/>
      <c r="D159" s="20"/>
      <c r="E159" s="21"/>
      <c r="F159" s="21"/>
      <c r="G159" s="20"/>
      <c r="H159" s="20"/>
      <c r="J159" s="82"/>
    </row>
    <row r="160" spans="1:10" ht="12" customHeight="1" x14ac:dyDescent="0.25">
      <c r="A160" s="26" t="s">
        <v>43</v>
      </c>
      <c r="B160" s="2"/>
      <c r="C160" s="161" t="s">
        <v>1170</v>
      </c>
      <c r="D160" s="162"/>
      <c r="E160" s="150" t="s">
        <v>10</v>
      </c>
      <c r="F160" s="150" t="s">
        <v>1169</v>
      </c>
      <c r="G160" s="149" t="s">
        <v>11</v>
      </c>
      <c r="H160" s="5"/>
      <c r="J160" s="82"/>
    </row>
    <row r="161" spans="1:10" ht="12" customHeight="1" x14ac:dyDescent="0.25">
      <c r="A161" s="29" t="s">
        <v>44</v>
      </c>
      <c r="J161" s="82"/>
    </row>
    <row r="162" spans="1:10" ht="12" customHeight="1" x14ac:dyDescent="0.25">
      <c r="A162" s="39" t="s">
        <v>47</v>
      </c>
      <c r="B162" s="12" t="s">
        <v>45</v>
      </c>
      <c r="C162" s="13">
        <v>1</v>
      </c>
      <c r="D162" s="14"/>
      <c r="E162" s="15">
        <v>16.989999999999998</v>
      </c>
      <c r="F162" s="15">
        <f>E162*0.9</f>
        <v>15.290999999999999</v>
      </c>
      <c r="G162" s="52">
        <f>D162*F162</f>
        <v>0</v>
      </c>
      <c r="H162" s="17">
        <f t="shared" ref="H162:H163" si="51">G162*0.05</f>
        <v>0</v>
      </c>
      <c r="J162" s="82"/>
    </row>
    <row r="163" spans="1:10" ht="12" customHeight="1" x14ac:dyDescent="0.25">
      <c r="A163" s="39" t="s">
        <v>48</v>
      </c>
      <c r="B163" s="12" t="s">
        <v>46</v>
      </c>
      <c r="C163" s="13">
        <v>2</v>
      </c>
      <c r="D163" s="14"/>
      <c r="E163" s="15">
        <v>16.989999999999998</v>
      </c>
      <c r="F163" s="15">
        <f t="shared" ref="F163" si="52">E163*0.9</f>
        <v>15.290999999999999</v>
      </c>
      <c r="G163" s="52">
        <f t="shared" ref="G163" si="53">D163*F163</f>
        <v>0</v>
      </c>
      <c r="H163" s="17">
        <f t="shared" si="51"/>
        <v>0</v>
      </c>
      <c r="J163" s="82"/>
    </row>
    <row r="164" spans="1:10" ht="12" customHeight="1" x14ac:dyDescent="0.25">
      <c r="J164" s="82"/>
    </row>
    <row r="165" spans="1:10" ht="12" customHeight="1" x14ac:dyDescent="0.25">
      <c r="A165" s="26" t="s">
        <v>92</v>
      </c>
      <c r="B165" s="2"/>
      <c r="C165" s="161" t="s">
        <v>1170</v>
      </c>
      <c r="D165" s="162"/>
      <c r="E165" s="150" t="s">
        <v>10</v>
      </c>
      <c r="F165" s="150" t="s">
        <v>1169</v>
      </c>
      <c r="G165" s="149" t="s">
        <v>11</v>
      </c>
      <c r="H165" s="5"/>
      <c r="J165" s="82"/>
    </row>
    <row r="166" spans="1:10" ht="12" customHeight="1" x14ac:dyDescent="0.25">
      <c r="A166" s="43" t="s">
        <v>95</v>
      </c>
      <c r="B166" s="12" t="s">
        <v>96</v>
      </c>
      <c r="C166" s="13">
        <v>1</v>
      </c>
      <c r="D166" s="14"/>
      <c r="E166" s="15">
        <v>14.99</v>
      </c>
      <c r="F166" s="15">
        <f t="shared" ref="F166:F173" si="54">E166*0.9</f>
        <v>13.491</v>
      </c>
      <c r="G166" s="52">
        <f t="shared" ref="G166:G173" si="55">D166*F166</f>
        <v>0</v>
      </c>
      <c r="H166" s="17">
        <f t="shared" ref="H166:H173" si="56">G166*0.05</f>
        <v>0</v>
      </c>
      <c r="J166" s="82"/>
    </row>
    <row r="167" spans="1:10" ht="12" customHeight="1" x14ac:dyDescent="0.25">
      <c r="A167" s="43" t="s">
        <v>144</v>
      </c>
      <c r="B167" s="12" t="s">
        <v>143</v>
      </c>
      <c r="C167" s="13">
        <v>2</v>
      </c>
      <c r="D167" s="14"/>
      <c r="E167" s="15">
        <v>14.99</v>
      </c>
      <c r="F167" s="15">
        <f t="shared" si="54"/>
        <v>13.491</v>
      </c>
      <c r="G167" s="52">
        <f t="shared" si="55"/>
        <v>0</v>
      </c>
      <c r="H167" s="17">
        <f t="shared" si="56"/>
        <v>0</v>
      </c>
      <c r="J167" s="82"/>
    </row>
    <row r="168" spans="1:10" ht="12" customHeight="1" x14ac:dyDescent="0.25">
      <c r="A168" s="43" t="s">
        <v>145</v>
      </c>
      <c r="B168" s="41" t="s">
        <v>146</v>
      </c>
      <c r="C168" s="13">
        <v>3</v>
      </c>
      <c r="D168" s="14"/>
      <c r="E168" s="15">
        <v>14.99</v>
      </c>
      <c r="F168" s="15">
        <f t="shared" si="54"/>
        <v>13.491</v>
      </c>
      <c r="G168" s="52">
        <f t="shared" si="55"/>
        <v>0</v>
      </c>
      <c r="H168" s="17">
        <f t="shared" si="56"/>
        <v>0</v>
      </c>
      <c r="J168" s="82"/>
    </row>
    <row r="169" spans="1:10" ht="12" customHeight="1" x14ac:dyDescent="0.25">
      <c r="A169" s="43" t="s">
        <v>147</v>
      </c>
      <c r="B169" s="42" t="s">
        <v>148</v>
      </c>
      <c r="C169" s="13">
        <v>4</v>
      </c>
      <c r="D169" s="14"/>
      <c r="E169" s="15">
        <v>14.99</v>
      </c>
      <c r="F169" s="15">
        <f t="shared" si="54"/>
        <v>13.491</v>
      </c>
      <c r="G169" s="52">
        <f t="shared" si="55"/>
        <v>0</v>
      </c>
      <c r="H169" s="17">
        <f t="shared" si="56"/>
        <v>0</v>
      </c>
      <c r="J169" s="82"/>
    </row>
    <row r="170" spans="1:10" ht="12" customHeight="1" x14ac:dyDescent="0.25">
      <c r="A170" s="43" t="s">
        <v>149</v>
      </c>
      <c r="B170" s="41" t="s">
        <v>150</v>
      </c>
      <c r="C170" s="13">
        <v>5</v>
      </c>
      <c r="D170" s="14"/>
      <c r="E170" s="15">
        <v>14.99</v>
      </c>
      <c r="F170" s="15">
        <f t="shared" si="54"/>
        <v>13.491</v>
      </c>
      <c r="G170" s="52">
        <f t="shared" si="55"/>
        <v>0</v>
      </c>
      <c r="H170" s="17">
        <f t="shared" si="56"/>
        <v>0</v>
      </c>
      <c r="J170" s="82"/>
    </row>
    <row r="171" spans="1:10" ht="12" customHeight="1" x14ac:dyDescent="0.25">
      <c r="A171" s="43" t="s">
        <v>151</v>
      </c>
      <c r="B171" s="41" t="s">
        <v>152</v>
      </c>
      <c r="C171" s="13">
        <v>6</v>
      </c>
      <c r="D171" s="14"/>
      <c r="E171" s="15">
        <v>14.99</v>
      </c>
      <c r="F171" s="15">
        <f t="shared" si="54"/>
        <v>13.491</v>
      </c>
      <c r="G171" s="52">
        <f t="shared" si="55"/>
        <v>0</v>
      </c>
      <c r="H171" s="17">
        <f t="shared" si="56"/>
        <v>0</v>
      </c>
      <c r="J171" s="82"/>
    </row>
    <row r="172" spans="1:10" ht="12" customHeight="1" x14ac:dyDescent="0.25">
      <c r="A172" s="43" t="s">
        <v>154</v>
      </c>
      <c r="B172" s="40" t="s">
        <v>153</v>
      </c>
      <c r="C172" s="13">
        <v>7</v>
      </c>
      <c r="D172" s="14"/>
      <c r="E172" s="15">
        <v>16.989999999999998</v>
      </c>
      <c r="F172" s="15">
        <f t="shared" si="54"/>
        <v>15.290999999999999</v>
      </c>
      <c r="G172" s="52">
        <f t="shared" si="55"/>
        <v>0</v>
      </c>
      <c r="H172" s="17">
        <f t="shared" si="56"/>
        <v>0</v>
      </c>
      <c r="J172" s="82"/>
    </row>
    <row r="173" spans="1:10" ht="12" customHeight="1" x14ac:dyDescent="0.25">
      <c r="A173" s="69" t="s">
        <v>93</v>
      </c>
      <c r="B173" s="12" t="s">
        <v>94</v>
      </c>
      <c r="C173" s="13">
        <v>8</v>
      </c>
      <c r="D173" s="14"/>
      <c r="E173" s="15">
        <v>16.989999999999998</v>
      </c>
      <c r="F173" s="15">
        <f t="shared" si="54"/>
        <v>15.290999999999999</v>
      </c>
      <c r="G173" s="52">
        <f t="shared" si="55"/>
        <v>0</v>
      </c>
      <c r="H173" s="17">
        <f t="shared" si="56"/>
        <v>0</v>
      </c>
      <c r="J173" s="82"/>
    </row>
    <row r="174" spans="1:10" ht="12" customHeight="1" x14ac:dyDescent="0.25">
      <c r="A174" s="31"/>
      <c r="B174" s="16"/>
      <c r="C174" s="23"/>
      <c r="D174" s="22"/>
      <c r="E174" s="17"/>
      <c r="F174" s="17"/>
      <c r="G174" s="53"/>
      <c r="H174" s="17"/>
      <c r="J174" s="82"/>
    </row>
    <row r="175" spans="1:10" ht="12" customHeight="1" x14ac:dyDescent="0.25">
      <c r="A175" s="31"/>
      <c r="B175" s="16"/>
      <c r="C175" s="23"/>
      <c r="D175" s="22"/>
      <c r="E175" s="17"/>
      <c r="F175" s="17"/>
      <c r="G175" s="53"/>
      <c r="H175" s="17"/>
      <c r="J175" s="82"/>
    </row>
    <row r="176" spans="1:10" ht="12" customHeight="1" x14ac:dyDescent="0.25">
      <c r="A176" s="31"/>
      <c r="B176" s="16"/>
      <c r="C176" s="23"/>
      <c r="D176" s="22"/>
      <c r="E176" s="17"/>
      <c r="F176" s="17"/>
      <c r="G176" s="53"/>
      <c r="H176" s="17"/>
      <c r="J176" s="82"/>
    </row>
    <row r="177" spans="1:10" ht="12" customHeight="1" x14ac:dyDescent="0.25">
      <c r="J177" s="82"/>
    </row>
    <row r="178" spans="1:10" ht="12" customHeight="1" x14ac:dyDescent="0.25">
      <c r="J178" s="82"/>
    </row>
    <row r="179" spans="1:10" ht="12" customHeight="1" x14ac:dyDescent="0.25">
      <c r="J179" s="82"/>
    </row>
    <row r="180" spans="1:10" ht="12" customHeight="1" x14ac:dyDescent="0.25">
      <c r="J180" s="82"/>
    </row>
    <row r="181" spans="1:10" ht="12" customHeight="1" x14ac:dyDescent="0.25">
      <c r="J181" s="82"/>
    </row>
    <row r="182" spans="1:10" ht="12" customHeight="1" x14ac:dyDescent="0.25">
      <c r="J182" s="82"/>
    </row>
    <row r="183" spans="1:10" ht="15" customHeight="1" x14ac:dyDescent="0.3">
      <c r="A183" s="47" t="s">
        <v>308</v>
      </c>
      <c r="B183" s="2"/>
      <c r="C183" s="161" t="s">
        <v>1170</v>
      </c>
      <c r="D183" s="162"/>
      <c r="E183" s="150" t="s">
        <v>10</v>
      </c>
      <c r="F183" s="150" t="s">
        <v>1169</v>
      </c>
      <c r="G183" s="149" t="s">
        <v>11</v>
      </c>
      <c r="H183" s="5"/>
      <c r="I183" s="1"/>
      <c r="J183" s="82"/>
    </row>
    <row r="184" spans="1:10" ht="12" customHeight="1" x14ac:dyDescent="0.25">
      <c r="G184" s="54"/>
      <c r="H184" s="22"/>
      <c r="I184" s="1"/>
      <c r="J184" s="82"/>
    </row>
    <row r="185" spans="1:10" ht="12" customHeight="1" x14ac:dyDescent="0.25">
      <c r="A185" s="151" t="s">
        <v>309</v>
      </c>
      <c r="B185" s="12" t="s">
        <v>310</v>
      </c>
      <c r="C185" s="48"/>
      <c r="D185" s="14"/>
      <c r="E185" s="15">
        <v>14.95</v>
      </c>
      <c r="F185" s="15">
        <f t="shared" ref="F185" si="57">E185*0.9</f>
        <v>13.455</v>
      </c>
      <c r="G185" s="52">
        <f t="shared" ref="G185" si="58">D185*F185</f>
        <v>0</v>
      </c>
      <c r="H185" s="17">
        <f t="shared" ref="H185:H187" si="59">G185*0.05</f>
        <v>0</v>
      </c>
      <c r="I185" s="1"/>
      <c r="J185" s="82"/>
    </row>
    <row r="186" spans="1:10" ht="12" customHeight="1" x14ac:dyDescent="0.25">
      <c r="A186" s="84" t="s">
        <v>311</v>
      </c>
      <c r="B186" s="12" t="s">
        <v>312</v>
      </c>
      <c r="C186" s="13"/>
      <c r="D186" s="14"/>
      <c r="E186" s="15">
        <v>14.95</v>
      </c>
      <c r="F186" s="15">
        <f t="shared" ref="F186:F187" si="60">E186*0.9</f>
        <v>13.455</v>
      </c>
      <c r="G186" s="52">
        <f t="shared" ref="G186:G187" si="61">D186*F186</f>
        <v>0</v>
      </c>
      <c r="H186" s="17">
        <f t="shared" si="59"/>
        <v>0</v>
      </c>
      <c r="I186" s="1"/>
      <c r="J186" s="82"/>
    </row>
    <row r="187" spans="1:10" ht="12" customHeight="1" x14ac:dyDescent="0.25">
      <c r="A187" s="84" t="s">
        <v>313</v>
      </c>
      <c r="B187" s="12" t="s">
        <v>314</v>
      </c>
      <c r="C187" s="13"/>
      <c r="D187" s="14"/>
      <c r="E187" s="15">
        <v>14.95</v>
      </c>
      <c r="F187" s="15">
        <f t="shared" si="60"/>
        <v>13.455</v>
      </c>
      <c r="G187" s="52">
        <f t="shared" si="61"/>
        <v>0</v>
      </c>
      <c r="H187" s="17">
        <f t="shared" si="59"/>
        <v>0</v>
      </c>
      <c r="I187" s="1"/>
      <c r="J187" s="82"/>
    </row>
    <row r="188" spans="1:10" ht="12" customHeight="1" x14ac:dyDescent="0.25">
      <c r="A188" s="66"/>
      <c r="B188" s="16"/>
      <c r="C188" s="23"/>
      <c r="D188" s="22"/>
      <c r="E188" s="17"/>
      <c r="F188" s="17"/>
      <c r="G188" s="53"/>
      <c r="H188" s="53"/>
      <c r="I188" s="1"/>
      <c r="J188" s="82"/>
    </row>
    <row r="189" spans="1:10" ht="15" customHeight="1" x14ac:dyDescent="0.3">
      <c r="A189" s="47" t="s">
        <v>342</v>
      </c>
      <c r="B189" s="2"/>
      <c r="C189" s="161" t="s">
        <v>1170</v>
      </c>
      <c r="D189" s="162"/>
      <c r="E189" s="150" t="s">
        <v>10</v>
      </c>
      <c r="F189" s="150" t="s">
        <v>1169</v>
      </c>
      <c r="G189" s="149" t="s">
        <v>11</v>
      </c>
      <c r="H189" s="5"/>
      <c r="I189" s="1"/>
      <c r="J189" s="82"/>
    </row>
    <row r="190" spans="1:10" ht="12" customHeight="1" x14ac:dyDescent="0.25">
      <c r="G190" s="54"/>
      <c r="H190" s="22"/>
      <c r="I190" s="1"/>
      <c r="J190" s="82"/>
    </row>
    <row r="191" spans="1:10" ht="12" customHeight="1" x14ac:dyDescent="0.25">
      <c r="A191" s="151" t="s">
        <v>341</v>
      </c>
      <c r="B191" s="46" t="s">
        <v>343</v>
      </c>
      <c r="C191" s="48"/>
      <c r="D191" s="14"/>
      <c r="E191" s="15">
        <v>14.95</v>
      </c>
      <c r="F191" s="15">
        <f t="shared" ref="F191:F193" si="62">E191*0.9</f>
        <v>13.455</v>
      </c>
      <c r="G191" s="52">
        <f t="shared" ref="G191:G193" si="63">D191*F191</f>
        <v>0</v>
      </c>
      <c r="H191" s="17">
        <f t="shared" ref="H191:H193" si="64">G191*0.05</f>
        <v>0</v>
      </c>
      <c r="I191" s="1"/>
      <c r="J191" s="82"/>
    </row>
    <row r="192" spans="1:10" ht="12" customHeight="1" x14ac:dyDescent="0.25">
      <c r="A192" s="84" t="s">
        <v>344</v>
      </c>
      <c r="B192" s="46" t="s">
        <v>345</v>
      </c>
      <c r="C192" s="13"/>
      <c r="D192" s="14"/>
      <c r="E192" s="15">
        <v>14.95</v>
      </c>
      <c r="F192" s="15">
        <f t="shared" si="62"/>
        <v>13.455</v>
      </c>
      <c r="G192" s="52">
        <f t="shared" si="63"/>
        <v>0</v>
      </c>
      <c r="H192" s="17">
        <f t="shared" si="64"/>
        <v>0</v>
      </c>
      <c r="I192" s="1"/>
      <c r="J192" s="82"/>
    </row>
    <row r="193" spans="1:10" ht="12" customHeight="1" x14ac:dyDescent="0.25">
      <c r="A193" s="84" t="s">
        <v>346</v>
      </c>
      <c r="B193" s="64" t="s">
        <v>347</v>
      </c>
      <c r="C193" s="13"/>
      <c r="D193" s="14"/>
      <c r="E193" s="15">
        <v>14.95</v>
      </c>
      <c r="F193" s="15">
        <f t="shared" si="62"/>
        <v>13.455</v>
      </c>
      <c r="G193" s="52">
        <f t="shared" si="63"/>
        <v>0</v>
      </c>
      <c r="H193" s="17">
        <f t="shared" si="64"/>
        <v>0</v>
      </c>
      <c r="I193" s="1"/>
      <c r="J193" s="82"/>
    </row>
    <row r="194" spans="1:10" ht="12" customHeight="1" x14ac:dyDescent="0.25">
      <c r="A194" s="66"/>
      <c r="B194" s="68"/>
      <c r="C194" s="23"/>
      <c r="D194" s="22"/>
      <c r="E194" s="17"/>
      <c r="F194" s="17"/>
      <c r="G194" s="53"/>
      <c r="H194" s="53"/>
      <c r="I194" s="1"/>
      <c r="J194" s="82"/>
    </row>
    <row r="195" spans="1:10" ht="15" customHeight="1" x14ac:dyDescent="0.3">
      <c r="A195" s="47" t="s">
        <v>541</v>
      </c>
      <c r="B195" s="2"/>
      <c r="C195" s="161" t="s">
        <v>1170</v>
      </c>
      <c r="D195" s="162"/>
      <c r="E195" s="150" t="s">
        <v>10</v>
      </c>
      <c r="F195" s="150" t="s">
        <v>1169</v>
      </c>
      <c r="G195" s="149" t="s">
        <v>11</v>
      </c>
      <c r="H195" s="5"/>
      <c r="I195" s="1"/>
      <c r="J195" s="82"/>
    </row>
    <row r="196" spans="1:10" ht="12" customHeight="1" x14ac:dyDescent="0.25">
      <c r="A196" s="63" t="s">
        <v>542</v>
      </c>
      <c r="B196" s="46" t="s">
        <v>543</v>
      </c>
      <c r="C196" s="13"/>
      <c r="D196" s="14"/>
      <c r="E196" s="15">
        <v>9.9499999999999993</v>
      </c>
      <c r="F196" s="15">
        <f t="shared" ref="F196:F197" si="65">E196*0.9</f>
        <v>8.9550000000000001</v>
      </c>
      <c r="G196" s="52">
        <f t="shared" ref="G196:G197" si="66">D196*F196</f>
        <v>0</v>
      </c>
      <c r="H196" s="17">
        <f t="shared" ref="H196:H197" si="67">G196*0.05</f>
        <v>0</v>
      </c>
      <c r="I196" s="1"/>
      <c r="J196" s="82"/>
    </row>
    <row r="197" spans="1:10" ht="12" customHeight="1" x14ac:dyDescent="0.25">
      <c r="A197" s="63" t="s">
        <v>545</v>
      </c>
      <c r="B197" s="46" t="s">
        <v>544</v>
      </c>
      <c r="C197" s="13"/>
      <c r="D197" s="14"/>
      <c r="E197" s="15">
        <v>9.9499999999999993</v>
      </c>
      <c r="F197" s="15">
        <f t="shared" si="65"/>
        <v>8.9550000000000001</v>
      </c>
      <c r="G197" s="52">
        <f t="shared" si="66"/>
        <v>0</v>
      </c>
      <c r="H197" s="17">
        <f t="shared" si="67"/>
        <v>0</v>
      </c>
      <c r="I197" s="1"/>
      <c r="J197" s="82"/>
    </row>
    <row r="198" spans="1:10" ht="12" customHeight="1" x14ac:dyDescent="0.25">
      <c r="A198" s="66"/>
      <c r="B198" s="68"/>
      <c r="C198" s="23"/>
      <c r="D198" s="22"/>
      <c r="E198" s="17"/>
      <c r="F198" s="17"/>
      <c r="G198" s="53"/>
      <c r="H198" s="53"/>
      <c r="I198" s="1"/>
      <c r="J198" s="82"/>
    </row>
    <row r="199" spans="1:10" ht="15" customHeight="1" x14ac:dyDescent="0.3">
      <c r="A199" s="47" t="s">
        <v>357</v>
      </c>
      <c r="B199" s="2"/>
      <c r="C199" s="161" t="s">
        <v>1170</v>
      </c>
      <c r="D199" s="162"/>
      <c r="E199" s="150" t="s">
        <v>10</v>
      </c>
      <c r="F199" s="150" t="s">
        <v>1169</v>
      </c>
      <c r="G199" s="149" t="s">
        <v>11</v>
      </c>
      <c r="H199" s="5"/>
      <c r="J199" s="82"/>
    </row>
    <row r="200" spans="1:10" ht="12" customHeight="1" x14ac:dyDescent="0.25">
      <c r="G200" s="54"/>
      <c r="H200" s="22"/>
      <c r="J200" s="82"/>
    </row>
    <row r="201" spans="1:10" ht="12" customHeight="1" x14ac:dyDescent="0.25">
      <c r="A201" s="45" t="s">
        <v>613</v>
      </c>
      <c r="B201" s="98" t="s">
        <v>610</v>
      </c>
      <c r="C201" s="13">
        <v>1</v>
      </c>
      <c r="D201" s="14"/>
      <c r="E201" s="15">
        <v>12.95</v>
      </c>
      <c r="F201" s="15">
        <f t="shared" ref="F201:F204" si="68">E201*0.9</f>
        <v>11.654999999999999</v>
      </c>
      <c r="G201" s="52">
        <f t="shared" ref="G201:G204" si="69">D201*F201</f>
        <v>0</v>
      </c>
      <c r="H201" s="17">
        <f t="shared" ref="H201:H204" si="70">G201*0.05</f>
        <v>0</v>
      </c>
      <c r="J201" s="82"/>
    </row>
    <row r="202" spans="1:10" ht="12" customHeight="1" x14ac:dyDescent="0.25">
      <c r="A202" s="45" t="s">
        <v>614</v>
      </c>
      <c r="B202" s="99" t="s">
        <v>611</v>
      </c>
      <c r="C202" s="13">
        <v>2</v>
      </c>
      <c r="D202" s="14"/>
      <c r="E202" s="15">
        <v>12.95</v>
      </c>
      <c r="F202" s="15">
        <f t="shared" si="68"/>
        <v>11.654999999999999</v>
      </c>
      <c r="G202" s="52">
        <f t="shared" si="69"/>
        <v>0</v>
      </c>
      <c r="H202" s="17">
        <f t="shared" si="70"/>
        <v>0</v>
      </c>
      <c r="J202" s="82"/>
    </row>
    <row r="203" spans="1:10" ht="12" customHeight="1" x14ac:dyDescent="0.25">
      <c r="A203" s="45" t="s">
        <v>615</v>
      </c>
      <c r="B203" s="98" t="s">
        <v>612</v>
      </c>
      <c r="C203" s="13">
        <v>3</v>
      </c>
      <c r="D203" s="14"/>
      <c r="E203" s="15">
        <v>12.95</v>
      </c>
      <c r="F203" s="15">
        <f t="shared" si="68"/>
        <v>11.654999999999999</v>
      </c>
      <c r="G203" s="52">
        <f t="shared" si="69"/>
        <v>0</v>
      </c>
      <c r="H203" s="17">
        <f t="shared" si="70"/>
        <v>0</v>
      </c>
      <c r="J203" s="82"/>
    </row>
    <row r="204" spans="1:10" ht="12" customHeight="1" x14ac:dyDescent="0.25">
      <c r="A204" s="63" t="s">
        <v>358</v>
      </c>
      <c r="B204" s="98" t="s">
        <v>359</v>
      </c>
      <c r="C204" s="13">
        <v>4</v>
      </c>
      <c r="D204" s="14"/>
      <c r="E204" s="15">
        <v>12.95</v>
      </c>
      <c r="F204" s="15">
        <f t="shared" si="68"/>
        <v>11.654999999999999</v>
      </c>
      <c r="G204" s="52">
        <f t="shared" si="69"/>
        <v>0</v>
      </c>
      <c r="H204" s="17">
        <f t="shared" si="70"/>
        <v>0</v>
      </c>
      <c r="J204" s="82"/>
    </row>
    <row r="205" spans="1:10" ht="12" customHeight="1" x14ac:dyDescent="0.25">
      <c r="A205" s="66"/>
      <c r="B205" s="16"/>
      <c r="C205" s="23"/>
      <c r="D205" s="22"/>
      <c r="E205" s="17"/>
      <c r="F205" s="17"/>
      <c r="G205" s="53"/>
      <c r="H205" s="53"/>
      <c r="I205" s="1"/>
      <c r="J205" s="82"/>
    </row>
    <row r="206" spans="1:10" ht="15" customHeight="1" x14ac:dyDescent="0.3">
      <c r="A206" s="47" t="s">
        <v>348</v>
      </c>
      <c r="B206" s="2"/>
      <c r="C206" s="161" t="s">
        <v>1170</v>
      </c>
      <c r="D206" s="162"/>
      <c r="E206" s="150" t="s">
        <v>10</v>
      </c>
      <c r="F206" s="150" t="s">
        <v>1169</v>
      </c>
      <c r="G206" s="149" t="s">
        <v>11</v>
      </c>
      <c r="H206" s="5"/>
      <c r="J206" s="82"/>
    </row>
    <row r="207" spans="1:10" ht="12" customHeight="1" x14ac:dyDescent="0.25">
      <c r="G207" s="54"/>
      <c r="H207" s="22"/>
      <c r="J207" s="82"/>
    </row>
    <row r="208" spans="1:10" ht="12" customHeight="1" x14ac:dyDescent="0.25">
      <c r="A208" s="63" t="s">
        <v>349</v>
      </c>
      <c r="B208" s="46" t="s">
        <v>350</v>
      </c>
      <c r="C208" s="13"/>
      <c r="D208" s="14"/>
      <c r="E208" s="15">
        <v>12.95</v>
      </c>
      <c r="F208" s="15">
        <f t="shared" ref="F208:F211" si="71">E208*0.9</f>
        <v>11.654999999999999</v>
      </c>
      <c r="G208" s="52">
        <f t="shared" ref="G208:G211" si="72">D208*F208</f>
        <v>0</v>
      </c>
      <c r="H208" s="17">
        <f t="shared" ref="H208:H211" si="73">G208*0.05</f>
        <v>0</v>
      </c>
      <c r="J208" s="82"/>
    </row>
    <row r="209" spans="1:10" ht="12" customHeight="1" x14ac:dyDescent="0.25">
      <c r="A209" s="63" t="s">
        <v>351</v>
      </c>
      <c r="B209" s="46" t="s">
        <v>352</v>
      </c>
      <c r="C209" s="13"/>
      <c r="D209" s="14"/>
      <c r="E209" s="15">
        <v>12.95</v>
      </c>
      <c r="F209" s="15">
        <f t="shared" si="71"/>
        <v>11.654999999999999</v>
      </c>
      <c r="G209" s="52">
        <f t="shared" si="72"/>
        <v>0</v>
      </c>
      <c r="H209" s="17">
        <f t="shared" si="73"/>
        <v>0</v>
      </c>
      <c r="J209" s="82"/>
    </row>
    <row r="210" spans="1:10" ht="12" customHeight="1" x14ac:dyDescent="0.25">
      <c r="A210" s="63" t="s">
        <v>353</v>
      </c>
      <c r="B210" s="46" t="s">
        <v>354</v>
      </c>
      <c r="C210" s="13"/>
      <c r="D210" s="14"/>
      <c r="E210" s="15">
        <v>12.95</v>
      </c>
      <c r="F210" s="15">
        <f t="shared" si="71"/>
        <v>11.654999999999999</v>
      </c>
      <c r="G210" s="52">
        <f t="shared" si="72"/>
        <v>0</v>
      </c>
      <c r="H210" s="17">
        <f t="shared" si="73"/>
        <v>0</v>
      </c>
      <c r="J210" s="82"/>
    </row>
    <row r="211" spans="1:10" ht="12" customHeight="1" x14ac:dyDescent="0.25">
      <c r="A211" s="63" t="s">
        <v>356</v>
      </c>
      <c r="B211" s="46" t="s">
        <v>355</v>
      </c>
      <c r="C211" s="13"/>
      <c r="D211" s="14"/>
      <c r="E211" s="15">
        <v>14.95</v>
      </c>
      <c r="F211" s="15">
        <f t="shared" si="71"/>
        <v>13.455</v>
      </c>
      <c r="G211" s="52">
        <f t="shared" si="72"/>
        <v>0</v>
      </c>
      <c r="H211" s="17">
        <f t="shared" si="73"/>
        <v>0</v>
      </c>
      <c r="J211" s="82"/>
    </row>
    <row r="212" spans="1:10" ht="12" customHeight="1" x14ac:dyDescent="0.25">
      <c r="A212" s="67"/>
      <c r="B212" s="16"/>
      <c r="C212" s="23"/>
      <c r="D212" s="22"/>
      <c r="E212" s="17"/>
      <c r="F212" s="17"/>
      <c r="G212" s="53"/>
      <c r="H212" s="53"/>
      <c r="J212" s="82"/>
    </row>
    <row r="213" spans="1:10" ht="15" customHeight="1" x14ac:dyDescent="0.3">
      <c r="A213" s="47" t="s">
        <v>315</v>
      </c>
      <c r="B213" s="2"/>
      <c r="C213" s="161" t="s">
        <v>1170</v>
      </c>
      <c r="D213" s="162"/>
      <c r="E213" s="150" t="s">
        <v>10</v>
      </c>
      <c r="F213" s="150" t="s">
        <v>1169</v>
      </c>
      <c r="G213" s="149" t="s">
        <v>11</v>
      </c>
      <c r="H213" s="5"/>
      <c r="J213" s="82"/>
    </row>
    <row r="214" spans="1:10" ht="12" customHeight="1" x14ac:dyDescent="0.25">
      <c r="G214" s="54"/>
      <c r="H214" s="22"/>
      <c r="J214" s="82"/>
    </row>
    <row r="215" spans="1:10" ht="12" customHeight="1" x14ac:dyDescent="0.25">
      <c r="A215" s="45" t="s">
        <v>316</v>
      </c>
      <c r="B215" s="46" t="s">
        <v>317</v>
      </c>
      <c r="C215" s="13">
        <v>1</v>
      </c>
      <c r="D215" s="14"/>
      <c r="E215" s="15">
        <v>12.95</v>
      </c>
      <c r="F215" s="15">
        <f t="shared" ref="F215:F217" si="74">E215*0.9</f>
        <v>11.654999999999999</v>
      </c>
      <c r="G215" s="52">
        <f t="shared" ref="G215:G217" si="75">D215*F215</f>
        <v>0</v>
      </c>
      <c r="H215" s="17">
        <f t="shared" ref="H215:H217" si="76">G215*0.05</f>
        <v>0</v>
      </c>
      <c r="J215" s="82"/>
    </row>
    <row r="216" spans="1:10" ht="12" customHeight="1" x14ac:dyDescent="0.25">
      <c r="A216" s="45" t="s">
        <v>318</v>
      </c>
      <c r="B216" s="46" t="s">
        <v>319</v>
      </c>
      <c r="C216" s="13">
        <v>2</v>
      </c>
      <c r="D216" s="14"/>
      <c r="E216" s="15">
        <v>12.95</v>
      </c>
      <c r="F216" s="15">
        <f t="shared" si="74"/>
        <v>11.654999999999999</v>
      </c>
      <c r="G216" s="52">
        <f t="shared" si="75"/>
        <v>0</v>
      </c>
      <c r="H216" s="17">
        <f t="shared" si="76"/>
        <v>0</v>
      </c>
      <c r="J216" s="82"/>
    </row>
    <row r="217" spans="1:10" ht="12" customHeight="1" x14ac:dyDescent="0.25">
      <c r="A217" s="45" t="s">
        <v>320</v>
      </c>
      <c r="B217" s="64" t="s">
        <v>321</v>
      </c>
      <c r="C217" s="13">
        <v>3</v>
      </c>
      <c r="D217" s="14"/>
      <c r="E217" s="15">
        <v>12.95</v>
      </c>
      <c r="F217" s="15">
        <f t="shared" si="74"/>
        <v>11.654999999999999</v>
      </c>
      <c r="G217" s="52">
        <f t="shared" si="75"/>
        <v>0</v>
      </c>
      <c r="H217" s="17">
        <f t="shared" si="76"/>
        <v>0</v>
      </c>
      <c r="J217" s="82"/>
    </row>
    <row r="218" spans="1:10" ht="12" customHeight="1" x14ac:dyDescent="0.25">
      <c r="A218" s="31"/>
      <c r="B218" s="16"/>
      <c r="C218" s="23"/>
      <c r="D218" s="22"/>
      <c r="E218" s="17"/>
      <c r="F218" s="17"/>
      <c r="G218" s="53"/>
      <c r="H218" s="53"/>
      <c r="J218" s="82"/>
    </row>
    <row r="219" spans="1:10" ht="15" customHeight="1" x14ac:dyDescent="0.3">
      <c r="A219" s="47" t="s">
        <v>553</v>
      </c>
      <c r="B219" s="2"/>
      <c r="C219" s="161" t="s">
        <v>1170</v>
      </c>
      <c r="D219" s="162"/>
      <c r="E219" s="150" t="s">
        <v>10</v>
      </c>
      <c r="F219" s="150" t="s">
        <v>1169</v>
      </c>
      <c r="G219" s="149" t="s">
        <v>11</v>
      </c>
      <c r="H219" s="5"/>
      <c r="J219" s="82"/>
    </row>
    <row r="220" spans="1:10" ht="12" customHeight="1" x14ac:dyDescent="0.25">
      <c r="G220" s="54"/>
      <c r="H220" s="22"/>
      <c r="J220" s="82"/>
    </row>
    <row r="221" spans="1:10" ht="12" customHeight="1" x14ac:dyDescent="0.25">
      <c r="A221" s="43" t="s">
        <v>679</v>
      </c>
      <c r="B221" s="46" t="s">
        <v>678</v>
      </c>
      <c r="C221" s="13">
        <v>1</v>
      </c>
      <c r="D221" s="14"/>
      <c r="E221" s="15">
        <v>4.95</v>
      </c>
      <c r="F221" s="15">
        <f t="shared" ref="F221:F225" si="77">E221*0.9</f>
        <v>4.4550000000000001</v>
      </c>
      <c r="G221" s="52">
        <f t="shared" ref="G221:G225" si="78">D221*F221</f>
        <v>0</v>
      </c>
      <c r="H221" s="17">
        <f t="shared" ref="H221:H225" si="79">G221*0.05</f>
        <v>0</v>
      </c>
      <c r="J221" s="82"/>
    </row>
    <row r="222" spans="1:10" ht="12" customHeight="1" x14ac:dyDescent="0.25">
      <c r="A222" s="45" t="s">
        <v>683</v>
      </c>
      <c r="B222" s="46" t="s">
        <v>680</v>
      </c>
      <c r="C222" s="13">
        <v>2</v>
      </c>
      <c r="D222" s="14"/>
      <c r="E222" s="15">
        <v>12.95</v>
      </c>
      <c r="F222" s="15">
        <f t="shared" si="77"/>
        <v>11.654999999999999</v>
      </c>
      <c r="G222" s="52">
        <f t="shared" si="78"/>
        <v>0</v>
      </c>
      <c r="H222" s="17">
        <f t="shared" si="79"/>
        <v>0</v>
      </c>
      <c r="J222" s="82"/>
    </row>
    <row r="223" spans="1:10" ht="12" customHeight="1" x14ac:dyDescent="0.25">
      <c r="A223" s="45" t="s">
        <v>684</v>
      </c>
      <c r="B223" s="46" t="s">
        <v>681</v>
      </c>
      <c r="C223" s="13">
        <v>3</v>
      </c>
      <c r="D223" s="14"/>
      <c r="E223" s="15">
        <v>12.95</v>
      </c>
      <c r="F223" s="15">
        <f t="shared" si="77"/>
        <v>11.654999999999999</v>
      </c>
      <c r="G223" s="52">
        <f t="shared" si="78"/>
        <v>0</v>
      </c>
      <c r="H223" s="17">
        <f t="shared" si="79"/>
        <v>0</v>
      </c>
      <c r="J223" s="82"/>
    </row>
    <row r="224" spans="1:10" ht="12" customHeight="1" x14ac:dyDescent="0.25">
      <c r="A224" s="45" t="s">
        <v>685</v>
      </c>
      <c r="B224" s="46" t="s">
        <v>682</v>
      </c>
      <c r="C224" s="13">
        <v>4</v>
      </c>
      <c r="D224" s="14"/>
      <c r="E224" s="15">
        <v>12.95</v>
      </c>
      <c r="F224" s="15">
        <f t="shared" si="77"/>
        <v>11.654999999999999</v>
      </c>
      <c r="G224" s="52">
        <f t="shared" si="78"/>
        <v>0</v>
      </c>
      <c r="H224" s="17">
        <f t="shared" si="79"/>
        <v>0</v>
      </c>
      <c r="J224" s="82"/>
    </row>
    <row r="225" spans="1:10" ht="12" customHeight="1" x14ac:dyDescent="0.25">
      <c r="A225" s="69" t="s">
        <v>554</v>
      </c>
      <c r="B225" s="46" t="s">
        <v>555</v>
      </c>
      <c r="C225" s="13">
        <v>5</v>
      </c>
      <c r="D225" s="14"/>
      <c r="E225" s="15">
        <v>12.95</v>
      </c>
      <c r="F225" s="15">
        <f t="shared" si="77"/>
        <v>11.654999999999999</v>
      </c>
      <c r="G225" s="52">
        <f t="shared" si="78"/>
        <v>0</v>
      </c>
      <c r="H225" s="17">
        <f t="shared" si="79"/>
        <v>0</v>
      </c>
      <c r="J225" s="82"/>
    </row>
    <row r="226" spans="1:10" ht="12" customHeight="1" x14ac:dyDescent="0.25">
      <c r="A226" s="31"/>
      <c r="B226" s="16"/>
      <c r="C226" s="23"/>
      <c r="D226" s="22"/>
      <c r="E226" s="17"/>
      <c r="F226" s="17"/>
      <c r="G226" s="53"/>
      <c r="H226" s="53"/>
      <c r="J226" s="82"/>
    </row>
    <row r="227" spans="1:10" ht="14.1" customHeight="1" x14ac:dyDescent="0.3">
      <c r="A227" s="55" t="s">
        <v>326</v>
      </c>
      <c r="B227" s="2"/>
      <c r="C227" s="161" t="s">
        <v>1170</v>
      </c>
      <c r="D227" s="162"/>
      <c r="E227" s="150" t="s">
        <v>10</v>
      </c>
      <c r="F227" s="150" t="s">
        <v>1169</v>
      </c>
      <c r="G227" s="149" t="s">
        <v>11</v>
      </c>
      <c r="H227" s="5"/>
      <c r="J227" s="82"/>
    </row>
    <row r="228" spans="1:10" ht="12" customHeight="1" x14ac:dyDescent="0.25">
      <c r="A228" s="45" t="s">
        <v>617</v>
      </c>
      <c r="B228" s="46" t="s">
        <v>616</v>
      </c>
      <c r="C228" s="13">
        <v>1</v>
      </c>
      <c r="D228" s="14"/>
      <c r="E228" s="15">
        <v>10.95</v>
      </c>
      <c r="F228" s="15">
        <f t="shared" ref="F228:F234" si="80">E228*0.9</f>
        <v>9.8550000000000004</v>
      </c>
      <c r="G228" s="52">
        <f t="shared" ref="G228:G234" si="81">D228*F228</f>
        <v>0</v>
      </c>
      <c r="H228" s="17">
        <f t="shared" ref="H228:H234" si="82">G228*0.05</f>
        <v>0</v>
      </c>
      <c r="J228" s="82"/>
    </row>
    <row r="229" spans="1:10" ht="12" customHeight="1" x14ac:dyDescent="0.25">
      <c r="A229" s="45" t="s">
        <v>621</v>
      </c>
      <c r="B229" s="46" t="s">
        <v>618</v>
      </c>
      <c r="C229" s="13">
        <v>2</v>
      </c>
      <c r="D229" s="14"/>
      <c r="E229" s="15">
        <v>10.95</v>
      </c>
      <c r="F229" s="15">
        <f t="shared" si="80"/>
        <v>9.8550000000000004</v>
      </c>
      <c r="G229" s="52">
        <f t="shared" si="81"/>
        <v>0</v>
      </c>
      <c r="H229" s="17">
        <f t="shared" si="82"/>
        <v>0</v>
      </c>
      <c r="J229" s="82"/>
    </row>
    <row r="230" spans="1:10" ht="12" customHeight="1" x14ac:dyDescent="0.25">
      <c r="A230" s="45" t="s">
        <v>622</v>
      </c>
      <c r="B230" s="46" t="s">
        <v>619</v>
      </c>
      <c r="C230" s="13">
        <v>3</v>
      </c>
      <c r="D230" s="14"/>
      <c r="E230" s="15">
        <v>10.95</v>
      </c>
      <c r="F230" s="15">
        <f t="shared" si="80"/>
        <v>9.8550000000000004</v>
      </c>
      <c r="G230" s="52">
        <f t="shared" si="81"/>
        <v>0</v>
      </c>
      <c r="H230" s="17">
        <f t="shared" si="82"/>
        <v>0</v>
      </c>
      <c r="J230" s="82"/>
    </row>
    <row r="231" spans="1:10" ht="12" customHeight="1" x14ac:dyDescent="0.25">
      <c r="A231" s="45" t="s">
        <v>623</v>
      </c>
      <c r="B231" s="46" t="s">
        <v>620</v>
      </c>
      <c r="C231" s="13">
        <v>4</v>
      </c>
      <c r="D231" s="14"/>
      <c r="E231" s="15">
        <v>10.95</v>
      </c>
      <c r="F231" s="15">
        <f t="shared" si="80"/>
        <v>9.8550000000000004</v>
      </c>
      <c r="G231" s="52">
        <f t="shared" si="81"/>
        <v>0</v>
      </c>
      <c r="H231" s="17">
        <f t="shared" si="82"/>
        <v>0</v>
      </c>
      <c r="J231" s="82"/>
    </row>
    <row r="232" spans="1:10" ht="12" customHeight="1" x14ac:dyDescent="0.25">
      <c r="A232" s="45" t="s">
        <v>625</v>
      </c>
      <c r="B232" s="46" t="s">
        <v>624</v>
      </c>
      <c r="C232" s="13">
        <v>5</v>
      </c>
      <c r="D232" s="14"/>
      <c r="E232" s="15">
        <v>10.95</v>
      </c>
      <c r="F232" s="15">
        <f t="shared" si="80"/>
        <v>9.8550000000000004</v>
      </c>
      <c r="G232" s="52">
        <f t="shared" si="81"/>
        <v>0</v>
      </c>
      <c r="H232" s="17">
        <f t="shared" si="82"/>
        <v>0</v>
      </c>
      <c r="J232" s="82"/>
    </row>
    <row r="233" spans="1:10" ht="12" customHeight="1" x14ac:dyDescent="0.25">
      <c r="A233" s="45" t="s">
        <v>627</v>
      </c>
      <c r="B233" s="46" t="s">
        <v>626</v>
      </c>
      <c r="C233" s="13">
        <v>6</v>
      </c>
      <c r="D233" s="14"/>
      <c r="E233" s="15">
        <v>10.95</v>
      </c>
      <c r="F233" s="15">
        <f t="shared" si="80"/>
        <v>9.8550000000000004</v>
      </c>
      <c r="G233" s="52">
        <f t="shared" si="81"/>
        <v>0</v>
      </c>
      <c r="H233" s="17">
        <f t="shared" si="82"/>
        <v>0</v>
      </c>
      <c r="J233" s="82"/>
    </row>
    <row r="234" spans="1:10" ht="12" customHeight="1" x14ac:dyDescent="0.25">
      <c r="A234" s="144" t="s">
        <v>327</v>
      </c>
      <c r="B234" s="46" t="s">
        <v>328</v>
      </c>
      <c r="C234" s="49">
        <v>7</v>
      </c>
      <c r="D234" s="50"/>
      <c r="E234" s="15">
        <v>10.95</v>
      </c>
      <c r="F234" s="15">
        <f t="shared" si="80"/>
        <v>9.8550000000000004</v>
      </c>
      <c r="G234" s="52">
        <f t="shared" si="81"/>
        <v>0</v>
      </c>
      <c r="H234" s="17">
        <f t="shared" si="82"/>
        <v>0</v>
      </c>
      <c r="J234" s="82"/>
    </row>
    <row r="235" spans="1:10" ht="12" customHeight="1" x14ac:dyDescent="0.25">
      <c r="A235" s="65"/>
      <c r="B235" s="57"/>
      <c r="C235" s="58"/>
      <c r="D235" s="59"/>
      <c r="E235" s="17"/>
      <c r="F235" s="17"/>
      <c r="G235" s="53"/>
      <c r="H235" s="53"/>
      <c r="J235" s="82"/>
    </row>
    <row r="236" spans="1:10" ht="14.1" customHeight="1" x14ac:dyDescent="0.3">
      <c r="A236" s="55" t="s">
        <v>546</v>
      </c>
      <c r="B236" s="2"/>
      <c r="C236" s="161" t="s">
        <v>1170</v>
      </c>
      <c r="D236" s="162"/>
      <c r="E236" s="150" t="s">
        <v>10</v>
      </c>
      <c r="F236" s="150" t="s">
        <v>1169</v>
      </c>
      <c r="G236" s="149" t="s">
        <v>11</v>
      </c>
      <c r="H236" s="5"/>
      <c r="J236" s="82"/>
    </row>
    <row r="237" spans="1:10" s="77" customFormat="1" ht="14.1" customHeight="1" x14ac:dyDescent="0.25">
      <c r="A237" s="45" t="s">
        <v>551</v>
      </c>
      <c r="B237" s="35" t="s">
        <v>552</v>
      </c>
      <c r="C237" s="89">
        <v>1</v>
      </c>
      <c r="D237" s="33"/>
      <c r="E237" s="34">
        <v>14.95</v>
      </c>
      <c r="F237" s="15">
        <f t="shared" ref="F237:F239" si="83">E237*0.9</f>
        <v>13.455</v>
      </c>
      <c r="G237" s="52">
        <f t="shared" ref="G237:G239" si="84">D237*F237</f>
        <v>0</v>
      </c>
      <c r="H237" s="17">
        <f t="shared" ref="H237:H239" si="85">G237*0.05</f>
        <v>0</v>
      </c>
      <c r="J237" s="82"/>
    </row>
    <row r="238" spans="1:10" ht="12" customHeight="1" x14ac:dyDescent="0.25">
      <c r="A238" s="43" t="s">
        <v>549</v>
      </c>
      <c r="B238" s="46" t="s">
        <v>550</v>
      </c>
      <c r="C238" s="49">
        <v>2</v>
      </c>
      <c r="D238" s="50"/>
      <c r="E238" s="15">
        <v>14.95</v>
      </c>
      <c r="F238" s="15">
        <f t="shared" si="83"/>
        <v>13.455</v>
      </c>
      <c r="G238" s="52">
        <f t="shared" si="84"/>
        <v>0</v>
      </c>
      <c r="H238" s="17">
        <f t="shared" si="85"/>
        <v>0</v>
      </c>
      <c r="J238" s="82"/>
    </row>
    <row r="239" spans="1:10" ht="12" customHeight="1" x14ac:dyDescent="0.25">
      <c r="A239" s="43" t="s">
        <v>547</v>
      </c>
      <c r="B239" s="46" t="s">
        <v>548</v>
      </c>
      <c r="C239" s="49">
        <v>3</v>
      </c>
      <c r="D239" s="50"/>
      <c r="E239" s="15">
        <v>14.95</v>
      </c>
      <c r="F239" s="15">
        <f t="shared" si="83"/>
        <v>13.455</v>
      </c>
      <c r="G239" s="52">
        <f t="shared" si="84"/>
        <v>0</v>
      </c>
      <c r="H239" s="17">
        <f t="shared" si="85"/>
        <v>0</v>
      </c>
      <c r="J239" s="82"/>
    </row>
    <row r="240" spans="1:10" ht="12" customHeight="1" x14ac:dyDescent="0.25">
      <c r="A240" s="65"/>
      <c r="B240" s="57"/>
      <c r="C240" s="58"/>
      <c r="D240" s="59"/>
      <c r="E240" s="17"/>
      <c r="F240" s="17"/>
      <c r="G240" s="53"/>
      <c r="H240" s="53"/>
      <c r="J240" s="82"/>
    </row>
    <row r="241" spans="1:10" ht="15" customHeight="1" x14ac:dyDescent="0.3">
      <c r="A241" s="47" t="s">
        <v>360</v>
      </c>
      <c r="B241" s="2"/>
      <c r="C241" s="161" t="s">
        <v>1170</v>
      </c>
      <c r="D241" s="162"/>
      <c r="E241" s="150" t="s">
        <v>10</v>
      </c>
      <c r="F241" s="150" t="s">
        <v>1169</v>
      </c>
      <c r="G241" s="149" t="s">
        <v>11</v>
      </c>
      <c r="H241" s="5"/>
      <c r="J241" s="82"/>
    </row>
    <row r="242" spans="1:10" ht="12" customHeight="1" x14ac:dyDescent="0.25">
      <c r="G242" s="54"/>
      <c r="H242" s="22"/>
      <c r="J242" s="82"/>
    </row>
    <row r="243" spans="1:10" ht="12" customHeight="1" x14ac:dyDescent="0.25">
      <c r="A243" s="45" t="s">
        <v>361</v>
      </c>
      <c r="B243" s="46" t="s">
        <v>362</v>
      </c>
      <c r="C243" s="13">
        <v>16</v>
      </c>
      <c r="D243" s="14"/>
      <c r="E243" s="15">
        <v>10.95</v>
      </c>
      <c r="F243" s="15">
        <f t="shared" ref="F243:F247" si="86">E243*0.9</f>
        <v>9.8550000000000004</v>
      </c>
      <c r="G243" s="52">
        <f t="shared" ref="G243:G247" si="87">D243*F243</f>
        <v>0</v>
      </c>
      <c r="H243" s="17">
        <f t="shared" ref="H243:H247" si="88">G243*0.05</f>
        <v>0</v>
      </c>
      <c r="J243" s="82"/>
    </row>
    <row r="244" spans="1:10" ht="12" customHeight="1" x14ac:dyDescent="0.25">
      <c r="A244" s="152" t="s">
        <v>690</v>
      </c>
      <c r="B244" s="46" t="s">
        <v>686</v>
      </c>
      <c r="C244" s="13">
        <v>15</v>
      </c>
      <c r="D244" s="14"/>
      <c r="E244" s="15">
        <v>10.95</v>
      </c>
      <c r="F244" s="15">
        <f t="shared" si="86"/>
        <v>9.8550000000000004</v>
      </c>
      <c r="G244" s="52">
        <f t="shared" si="87"/>
        <v>0</v>
      </c>
      <c r="H244" s="17">
        <f t="shared" si="88"/>
        <v>0</v>
      </c>
      <c r="J244" s="82"/>
    </row>
    <row r="245" spans="1:10" ht="12" customHeight="1" x14ac:dyDescent="0.25">
      <c r="A245" s="152" t="s">
        <v>691</v>
      </c>
      <c r="B245" s="46" t="s">
        <v>688</v>
      </c>
      <c r="C245" s="13">
        <v>14</v>
      </c>
      <c r="D245" s="14"/>
      <c r="E245" s="15">
        <v>10.95</v>
      </c>
      <c r="F245" s="15">
        <f t="shared" si="86"/>
        <v>9.8550000000000004</v>
      </c>
      <c r="G245" s="52">
        <f t="shared" si="87"/>
        <v>0</v>
      </c>
      <c r="H245" s="17">
        <f t="shared" si="88"/>
        <v>0</v>
      </c>
      <c r="J245" s="82"/>
    </row>
    <row r="246" spans="1:10" ht="12" customHeight="1" x14ac:dyDescent="0.25">
      <c r="A246" s="152" t="s">
        <v>692</v>
      </c>
      <c r="B246" s="46" t="s">
        <v>687</v>
      </c>
      <c r="C246" s="13">
        <v>13</v>
      </c>
      <c r="D246" s="14"/>
      <c r="E246" s="15">
        <v>10.95</v>
      </c>
      <c r="F246" s="15">
        <f t="shared" si="86"/>
        <v>9.8550000000000004</v>
      </c>
      <c r="G246" s="52">
        <f t="shared" si="87"/>
        <v>0</v>
      </c>
      <c r="H246" s="17">
        <f t="shared" si="88"/>
        <v>0</v>
      </c>
      <c r="J246" s="82"/>
    </row>
    <row r="247" spans="1:10" ht="12" customHeight="1" x14ac:dyDescent="0.25">
      <c r="A247" s="152" t="s">
        <v>693</v>
      </c>
      <c r="B247" s="12" t="s">
        <v>689</v>
      </c>
      <c r="C247" s="13">
        <v>12</v>
      </c>
      <c r="D247" s="14"/>
      <c r="E247" s="15">
        <v>10.95</v>
      </c>
      <c r="F247" s="15">
        <f t="shared" si="86"/>
        <v>9.8550000000000004</v>
      </c>
      <c r="G247" s="52">
        <f t="shared" si="87"/>
        <v>0</v>
      </c>
      <c r="H247" s="17">
        <f t="shared" si="88"/>
        <v>0</v>
      </c>
      <c r="J247" s="82"/>
    </row>
    <row r="248" spans="1:10" ht="12" customHeight="1" x14ac:dyDescent="0.25">
      <c r="A248" s="65"/>
      <c r="B248" s="57"/>
      <c r="C248" s="58"/>
      <c r="D248" s="59"/>
      <c r="E248" s="17"/>
      <c r="F248" s="17"/>
      <c r="G248" s="53"/>
      <c r="H248" s="53"/>
      <c r="J248" s="82"/>
    </row>
    <row r="249" spans="1:10" ht="15" customHeight="1" x14ac:dyDescent="0.3">
      <c r="A249" s="47" t="s">
        <v>220</v>
      </c>
      <c r="B249" s="2"/>
      <c r="C249" s="161" t="s">
        <v>1170</v>
      </c>
      <c r="D249" s="162"/>
      <c r="E249" s="150" t="s">
        <v>10</v>
      </c>
      <c r="F249" s="150" t="s">
        <v>1169</v>
      </c>
      <c r="G249" s="149" t="s">
        <v>11</v>
      </c>
      <c r="H249" s="5"/>
      <c r="J249" s="82"/>
    </row>
    <row r="250" spans="1:10" ht="12" customHeight="1" x14ac:dyDescent="0.25">
      <c r="G250" s="54"/>
      <c r="H250" s="22"/>
      <c r="J250" s="82"/>
    </row>
    <row r="251" spans="1:10" ht="12" customHeight="1" x14ac:dyDescent="0.25">
      <c r="A251" s="43" t="s">
        <v>214</v>
      </c>
      <c r="B251" s="46" t="s">
        <v>215</v>
      </c>
      <c r="C251" s="13">
        <v>1</v>
      </c>
      <c r="D251" s="14"/>
      <c r="E251" s="15">
        <v>14.95</v>
      </c>
      <c r="F251" s="15">
        <f t="shared" ref="F251:F254" si="89">E251*0.9</f>
        <v>13.455</v>
      </c>
      <c r="G251" s="52">
        <f t="shared" ref="G251:G254" si="90">D251*F251</f>
        <v>0</v>
      </c>
      <c r="H251" s="17">
        <f t="shared" ref="H251:H254" si="91">G251*0.05</f>
        <v>0</v>
      </c>
      <c r="J251" s="82"/>
    </row>
    <row r="252" spans="1:10" ht="12" customHeight="1" x14ac:dyDescent="0.25">
      <c r="A252" s="43" t="s">
        <v>216</v>
      </c>
      <c r="B252" s="46" t="s">
        <v>217</v>
      </c>
      <c r="C252" s="13">
        <v>2</v>
      </c>
      <c r="D252" s="14"/>
      <c r="E252" s="15">
        <v>14.95</v>
      </c>
      <c r="F252" s="15">
        <f t="shared" si="89"/>
        <v>13.455</v>
      </c>
      <c r="G252" s="52">
        <f t="shared" si="90"/>
        <v>0</v>
      </c>
      <c r="H252" s="17">
        <f t="shared" si="91"/>
        <v>0</v>
      </c>
      <c r="J252" s="82"/>
    </row>
    <row r="253" spans="1:10" ht="12" customHeight="1" x14ac:dyDescent="0.25">
      <c r="A253" s="43" t="s">
        <v>218</v>
      </c>
      <c r="B253" s="46" t="s">
        <v>219</v>
      </c>
      <c r="C253" s="13">
        <v>3</v>
      </c>
      <c r="D253" s="14"/>
      <c r="E253" s="15">
        <v>14.95</v>
      </c>
      <c r="F253" s="15">
        <f t="shared" si="89"/>
        <v>13.455</v>
      </c>
      <c r="G253" s="52">
        <f t="shared" si="90"/>
        <v>0</v>
      </c>
      <c r="H253" s="17">
        <f t="shared" si="91"/>
        <v>0</v>
      </c>
      <c r="J253" s="82"/>
    </row>
    <row r="254" spans="1:10" ht="12" customHeight="1" x14ac:dyDescent="0.25">
      <c r="A254" s="69" t="s">
        <v>212</v>
      </c>
      <c r="B254" s="12" t="s">
        <v>213</v>
      </c>
      <c r="C254" s="13">
        <v>4</v>
      </c>
      <c r="D254" s="14"/>
      <c r="E254" s="15">
        <v>14.95</v>
      </c>
      <c r="F254" s="15">
        <f t="shared" si="89"/>
        <v>13.455</v>
      </c>
      <c r="G254" s="52">
        <f t="shared" si="90"/>
        <v>0</v>
      </c>
      <c r="H254" s="17">
        <f t="shared" si="91"/>
        <v>0</v>
      </c>
      <c r="J254" s="82"/>
    </row>
    <row r="255" spans="1:10" ht="12" customHeight="1" x14ac:dyDescent="0.25">
      <c r="A255" s="31"/>
      <c r="B255" s="16"/>
      <c r="C255" s="23"/>
      <c r="D255" s="22"/>
      <c r="E255" s="17"/>
      <c r="F255" s="17"/>
      <c r="G255" s="53"/>
      <c r="H255" s="53"/>
      <c r="J255" s="82"/>
    </row>
    <row r="256" spans="1:10" ht="15" customHeight="1" x14ac:dyDescent="0.3">
      <c r="A256" s="47" t="s">
        <v>297</v>
      </c>
      <c r="B256" s="2"/>
      <c r="C256" s="161" t="s">
        <v>1170</v>
      </c>
      <c r="D256" s="162"/>
      <c r="E256" s="150" t="s">
        <v>10</v>
      </c>
      <c r="F256" s="150" t="s">
        <v>1169</v>
      </c>
      <c r="G256" s="149" t="s">
        <v>11</v>
      </c>
      <c r="H256" s="5"/>
      <c r="J256" s="82"/>
    </row>
    <row r="257" spans="1:10" ht="12" customHeight="1" x14ac:dyDescent="0.25">
      <c r="G257" s="54"/>
      <c r="H257" s="22"/>
      <c r="J257" s="82"/>
    </row>
    <row r="258" spans="1:10" ht="12" customHeight="1" x14ac:dyDescent="0.25">
      <c r="A258" s="45" t="s">
        <v>307</v>
      </c>
      <c r="B258" s="46" t="s">
        <v>306</v>
      </c>
      <c r="C258" s="13">
        <v>1</v>
      </c>
      <c r="D258" s="14"/>
      <c r="E258" s="15">
        <v>12.95</v>
      </c>
      <c r="F258" s="15">
        <f t="shared" ref="F258:F262" si="92">E258*0.9</f>
        <v>11.654999999999999</v>
      </c>
      <c r="G258" s="52">
        <f t="shared" ref="G258:G262" si="93">D258*F258</f>
        <v>0</v>
      </c>
      <c r="H258" s="17">
        <f t="shared" ref="H258:H262" si="94">G258*0.05</f>
        <v>0</v>
      </c>
      <c r="J258" s="82"/>
    </row>
    <row r="259" spans="1:10" ht="12" customHeight="1" x14ac:dyDescent="0.25">
      <c r="A259" s="45" t="s">
        <v>305</v>
      </c>
      <c r="B259" s="46" t="s">
        <v>304</v>
      </c>
      <c r="C259" s="13">
        <v>2</v>
      </c>
      <c r="D259" s="14"/>
      <c r="E259" s="15">
        <v>12.95</v>
      </c>
      <c r="F259" s="15">
        <f t="shared" si="92"/>
        <v>11.654999999999999</v>
      </c>
      <c r="G259" s="52">
        <f t="shared" si="93"/>
        <v>0</v>
      </c>
      <c r="H259" s="17">
        <f t="shared" si="94"/>
        <v>0</v>
      </c>
      <c r="J259" s="82"/>
    </row>
    <row r="260" spans="1:10" ht="12" customHeight="1" x14ac:dyDescent="0.25">
      <c r="A260" s="45" t="s">
        <v>302</v>
      </c>
      <c r="B260" s="46" t="s">
        <v>303</v>
      </c>
      <c r="C260" s="13">
        <v>3</v>
      </c>
      <c r="D260" s="14"/>
      <c r="E260" s="15">
        <v>12.95</v>
      </c>
      <c r="F260" s="15">
        <f t="shared" si="92"/>
        <v>11.654999999999999</v>
      </c>
      <c r="G260" s="52">
        <f t="shared" si="93"/>
        <v>0</v>
      </c>
      <c r="H260" s="17">
        <f t="shared" si="94"/>
        <v>0</v>
      </c>
      <c r="J260" s="82"/>
    </row>
    <row r="261" spans="1:10" ht="12" customHeight="1" x14ac:dyDescent="0.25">
      <c r="A261" s="45" t="s">
        <v>300</v>
      </c>
      <c r="B261" s="46" t="s">
        <v>301</v>
      </c>
      <c r="C261" s="13">
        <v>4</v>
      </c>
      <c r="D261" s="14"/>
      <c r="E261" s="15">
        <v>12.95</v>
      </c>
      <c r="F261" s="15">
        <f t="shared" si="92"/>
        <v>11.654999999999999</v>
      </c>
      <c r="G261" s="52">
        <f t="shared" si="93"/>
        <v>0</v>
      </c>
      <c r="H261" s="17">
        <f t="shared" si="94"/>
        <v>0</v>
      </c>
      <c r="J261" s="82"/>
    </row>
    <row r="262" spans="1:10" ht="12" customHeight="1" x14ac:dyDescent="0.25">
      <c r="A262" s="69" t="s">
        <v>298</v>
      </c>
      <c r="B262" s="12" t="s">
        <v>299</v>
      </c>
      <c r="C262" s="13">
        <v>5</v>
      </c>
      <c r="D262" s="14"/>
      <c r="E262" s="15">
        <v>12.95</v>
      </c>
      <c r="F262" s="15">
        <f t="shared" si="92"/>
        <v>11.654999999999999</v>
      </c>
      <c r="G262" s="52">
        <f t="shared" si="93"/>
        <v>0</v>
      </c>
      <c r="H262" s="17">
        <f t="shared" si="94"/>
        <v>0</v>
      </c>
      <c r="J262" s="82"/>
    </row>
    <row r="263" spans="1:10" ht="12" customHeight="1" x14ac:dyDescent="0.25">
      <c r="A263" s="31"/>
      <c r="B263" s="16"/>
      <c r="C263" s="23"/>
      <c r="D263" s="22"/>
      <c r="E263" s="17"/>
      <c r="F263" s="17"/>
      <c r="G263" s="53"/>
      <c r="H263" s="53"/>
      <c r="J263" s="82"/>
    </row>
    <row r="264" spans="1:10" ht="14.1" customHeight="1" x14ac:dyDescent="0.3">
      <c r="A264" s="55" t="s">
        <v>329</v>
      </c>
      <c r="B264" s="2"/>
      <c r="C264" s="161" t="s">
        <v>1170</v>
      </c>
      <c r="D264" s="162"/>
      <c r="E264" s="150" t="s">
        <v>10</v>
      </c>
      <c r="F264" s="150" t="s">
        <v>1169</v>
      </c>
      <c r="G264" s="149" t="s">
        <v>11</v>
      </c>
      <c r="H264" s="5"/>
      <c r="J264" s="82"/>
    </row>
    <row r="265" spans="1:10" ht="12" customHeight="1" x14ac:dyDescent="0.25">
      <c r="G265" s="54"/>
      <c r="H265" s="22"/>
      <c r="J265" s="82"/>
    </row>
    <row r="266" spans="1:10" ht="12" customHeight="1" x14ac:dyDescent="0.25">
      <c r="A266" s="84" t="s">
        <v>633</v>
      </c>
      <c r="B266" s="97" t="s">
        <v>632</v>
      </c>
      <c r="C266" s="100">
        <v>1</v>
      </c>
      <c r="D266" s="101"/>
      <c r="E266" s="102">
        <v>10.95</v>
      </c>
      <c r="F266" s="102">
        <f t="shared" ref="F266:F271" si="95">E266*0.9</f>
        <v>9.8550000000000004</v>
      </c>
      <c r="G266" s="103">
        <f t="shared" ref="G266:G271" si="96">D266*F266</f>
        <v>0</v>
      </c>
      <c r="H266" s="17">
        <f t="shared" ref="H266:H271" si="97">G266*0.05</f>
        <v>0</v>
      </c>
      <c r="J266" s="82"/>
    </row>
    <row r="267" spans="1:10" ht="12" customHeight="1" x14ac:dyDescent="0.25">
      <c r="A267" s="84" t="s">
        <v>634</v>
      </c>
      <c r="B267" s="97" t="s">
        <v>631</v>
      </c>
      <c r="C267" s="100">
        <v>2</v>
      </c>
      <c r="D267" s="101"/>
      <c r="E267" s="102">
        <v>10.95</v>
      </c>
      <c r="F267" s="102">
        <f t="shared" si="95"/>
        <v>9.8550000000000004</v>
      </c>
      <c r="G267" s="103">
        <f t="shared" si="96"/>
        <v>0</v>
      </c>
      <c r="H267" s="17">
        <f t="shared" si="97"/>
        <v>0</v>
      </c>
      <c r="J267" s="82"/>
    </row>
    <row r="268" spans="1:10" ht="12" customHeight="1" x14ac:dyDescent="0.25">
      <c r="A268" s="84" t="s">
        <v>635</v>
      </c>
      <c r="B268" s="97" t="s">
        <v>630</v>
      </c>
      <c r="C268" s="100">
        <v>3</v>
      </c>
      <c r="D268" s="101"/>
      <c r="E268" s="102">
        <v>10.95</v>
      </c>
      <c r="F268" s="102">
        <f t="shared" si="95"/>
        <v>9.8550000000000004</v>
      </c>
      <c r="G268" s="103">
        <f t="shared" si="96"/>
        <v>0</v>
      </c>
      <c r="H268" s="17">
        <f t="shared" si="97"/>
        <v>0</v>
      </c>
      <c r="J268" s="82"/>
    </row>
    <row r="269" spans="1:10" ht="12" customHeight="1" x14ac:dyDescent="0.25">
      <c r="A269" s="84" t="s">
        <v>628</v>
      </c>
      <c r="B269" s="97" t="s">
        <v>629</v>
      </c>
      <c r="C269" s="100">
        <v>4</v>
      </c>
      <c r="D269" s="101"/>
      <c r="E269" s="102">
        <v>10.95</v>
      </c>
      <c r="F269" s="102">
        <f t="shared" si="95"/>
        <v>9.8550000000000004</v>
      </c>
      <c r="G269" s="103">
        <f t="shared" si="96"/>
        <v>0</v>
      </c>
      <c r="H269" s="17">
        <f t="shared" si="97"/>
        <v>0</v>
      </c>
      <c r="J269" s="82"/>
    </row>
    <row r="270" spans="1:10" ht="12" customHeight="1" x14ac:dyDescent="0.25">
      <c r="A270" s="84" t="s">
        <v>330</v>
      </c>
      <c r="B270" s="97" t="s">
        <v>331</v>
      </c>
      <c r="C270" s="100">
        <v>5</v>
      </c>
      <c r="D270" s="101"/>
      <c r="E270" s="102">
        <v>10.95</v>
      </c>
      <c r="F270" s="102">
        <f t="shared" si="95"/>
        <v>9.8550000000000004</v>
      </c>
      <c r="G270" s="103">
        <f t="shared" si="96"/>
        <v>0</v>
      </c>
      <c r="H270" s="17">
        <f t="shared" si="97"/>
        <v>0</v>
      </c>
      <c r="J270" s="82"/>
    </row>
    <row r="271" spans="1:10" ht="12" customHeight="1" x14ac:dyDescent="0.25">
      <c r="A271" s="84" t="s">
        <v>332</v>
      </c>
      <c r="B271" s="97" t="s">
        <v>333</v>
      </c>
      <c r="C271" s="100">
        <v>6</v>
      </c>
      <c r="D271" s="101"/>
      <c r="E271" s="102">
        <v>10.95</v>
      </c>
      <c r="F271" s="102">
        <f t="shared" si="95"/>
        <v>9.8550000000000004</v>
      </c>
      <c r="G271" s="103">
        <f t="shared" si="96"/>
        <v>0</v>
      </c>
      <c r="H271" s="17">
        <f t="shared" si="97"/>
        <v>0</v>
      </c>
      <c r="J271" s="82"/>
    </row>
    <row r="272" spans="1:10" ht="12" customHeight="1" x14ac:dyDescent="0.25">
      <c r="A272" s="31"/>
      <c r="B272" s="16"/>
      <c r="C272" s="23"/>
      <c r="D272" s="22"/>
      <c r="E272" s="17"/>
      <c r="F272" s="17"/>
      <c r="G272" s="53"/>
      <c r="H272" s="53"/>
      <c r="J272" s="82"/>
    </row>
    <row r="273" spans="1:10" ht="15" customHeight="1" x14ac:dyDescent="0.3">
      <c r="A273" s="47" t="s">
        <v>206</v>
      </c>
      <c r="B273" s="2"/>
      <c r="C273" s="161" t="s">
        <v>1170</v>
      </c>
      <c r="D273" s="162"/>
      <c r="E273" s="150" t="s">
        <v>10</v>
      </c>
      <c r="F273" s="150" t="s">
        <v>1169</v>
      </c>
      <c r="G273" s="149" t="s">
        <v>11</v>
      </c>
      <c r="H273" s="5"/>
      <c r="I273" s="1"/>
      <c r="J273" s="82"/>
    </row>
    <row r="274" spans="1:10" ht="12" customHeight="1" x14ac:dyDescent="0.25">
      <c r="G274" s="54"/>
      <c r="H274" s="22"/>
      <c r="I274" s="1"/>
      <c r="J274" s="82"/>
    </row>
    <row r="275" spans="1:10" ht="12" customHeight="1" x14ac:dyDescent="0.25">
      <c r="A275" s="45" t="s">
        <v>211</v>
      </c>
      <c r="B275" s="12" t="s">
        <v>210</v>
      </c>
      <c r="C275" s="13">
        <v>1</v>
      </c>
      <c r="D275" s="14"/>
      <c r="E275" s="15">
        <v>14.95</v>
      </c>
      <c r="F275" s="15">
        <f t="shared" ref="F275:F277" si="98">E275*0.9</f>
        <v>13.455</v>
      </c>
      <c r="G275" s="52">
        <f t="shared" ref="G275:G277" si="99">D275*F275</f>
        <v>0</v>
      </c>
      <c r="H275" s="17">
        <f t="shared" ref="H275:H277" si="100">G275*0.05</f>
        <v>0</v>
      </c>
      <c r="I275" s="1"/>
      <c r="J275" s="82"/>
    </row>
    <row r="276" spans="1:10" ht="12" customHeight="1" x14ac:dyDescent="0.25">
      <c r="A276" s="45" t="s">
        <v>208</v>
      </c>
      <c r="B276" s="46" t="s">
        <v>209</v>
      </c>
      <c r="C276" s="13">
        <v>2</v>
      </c>
      <c r="D276" s="14"/>
      <c r="E276" s="15">
        <v>14.95</v>
      </c>
      <c r="F276" s="15">
        <f t="shared" si="98"/>
        <v>13.455</v>
      </c>
      <c r="G276" s="52">
        <f t="shared" si="99"/>
        <v>0</v>
      </c>
      <c r="H276" s="17">
        <f t="shared" si="100"/>
        <v>0</v>
      </c>
      <c r="I276" s="1"/>
      <c r="J276" s="82"/>
    </row>
    <row r="277" spans="1:10" ht="12" customHeight="1" x14ac:dyDescent="0.25">
      <c r="A277" s="69" t="s">
        <v>205</v>
      </c>
      <c r="B277" s="12" t="s">
        <v>207</v>
      </c>
      <c r="C277" s="13">
        <v>3</v>
      </c>
      <c r="D277" s="14"/>
      <c r="E277" s="15">
        <v>14.95</v>
      </c>
      <c r="F277" s="15">
        <f t="shared" si="98"/>
        <v>13.455</v>
      </c>
      <c r="G277" s="52">
        <f t="shared" si="99"/>
        <v>0</v>
      </c>
      <c r="H277" s="17">
        <f t="shared" si="100"/>
        <v>0</v>
      </c>
      <c r="I277" s="1"/>
      <c r="J277" s="82"/>
    </row>
    <row r="278" spans="1:10" ht="12" customHeight="1" x14ac:dyDescent="0.25">
      <c r="A278" s="31"/>
      <c r="B278" s="16"/>
      <c r="C278" s="23"/>
      <c r="D278" s="22"/>
      <c r="E278" s="17"/>
      <c r="F278" s="17"/>
      <c r="G278" s="53"/>
      <c r="H278" s="53"/>
      <c r="I278" s="1"/>
      <c r="J278" s="82"/>
    </row>
    <row r="279" spans="1:10" ht="15" customHeight="1" x14ac:dyDescent="0.3">
      <c r="A279" s="47" t="s">
        <v>288</v>
      </c>
      <c r="B279" s="2"/>
      <c r="C279" s="161" t="s">
        <v>1170</v>
      </c>
      <c r="D279" s="162"/>
      <c r="E279" s="150" t="s">
        <v>10</v>
      </c>
      <c r="F279" s="150" t="s">
        <v>1169</v>
      </c>
      <c r="G279" s="149" t="s">
        <v>11</v>
      </c>
      <c r="H279" s="5"/>
      <c r="J279" s="82"/>
    </row>
    <row r="280" spans="1:10" ht="12" customHeight="1" x14ac:dyDescent="0.25">
      <c r="G280" s="54"/>
      <c r="H280" s="22"/>
      <c r="J280" s="82"/>
    </row>
    <row r="281" spans="1:10" ht="12" customHeight="1" x14ac:dyDescent="0.25">
      <c r="A281" s="43" t="s">
        <v>289</v>
      </c>
      <c r="B281" s="46" t="s">
        <v>294</v>
      </c>
      <c r="C281" s="13"/>
      <c r="D281" s="14"/>
      <c r="E281" s="15">
        <v>12.95</v>
      </c>
      <c r="F281" s="15">
        <f t="shared" ref="F281:F284" si="101">E281*0.9</f>
        <v>11.654999999999999</v>
      </c>
      <c r="G281" s="52">
        <f t="shared" ref="G281:G284" si="102">D281*F281</f>
        <v>0</v>
      </c>
      <c r="H281" s="17">
        <f t="shared" ref="H281:H284" si="103">G281*0.05</f>
        <v>0</v>
      </c>
      <c r="J281" s="82"/>
    </row>
    <row r="282" spans="1:10" ht="12" customHeight="1" x14ac:dyDescent="0.25">
      <c r="A282" s="43" t="s">
        <v>291</v>
      </c>
      <c r="B282" s="46" t="s">
        <v>292</v>
      </c>
      <c r="C282" s="13"/>
      <c r="D282" s="14"/>
      <c r="E282" s="15">
        <v>12.95</v>
      </c>
      <c r="F282" s="15">
        <f t="shared" si="101"/>
        <v>11.654999999999999</v>
      </c>
      <c r="G282" s="52">
        <f t="shared" si="102"/>
        <v>0</v>
      </c>
      <c r="H282" s="17">
        <f t="shared" si="103"/>
        <v>0</v>
      </c>
      <c r="J282" s="82"/>
    </row>
    <row r="283" spans="1:10" ht="12" customHeight="1" x14ac:dyDescent="0.25">
      <c r="A283" s="43" t="s">
        <v>295</v>
      </c>
      <c r="B283" s="46" t="s">
        <v>290</v>
      </c>
      <c r="C283" s="13"/>
      <c r="D283" s="14"/>
      <c r="E283" s="15">
        <v>12.95</v>
      </c>
      <c r="F283" s="15">
        <f t="shared" si="101"/>
        <v>11.654999999999999</v>
      </c>
      <c r="G283" s="52">
        <f t="shared" si="102"/>
        <v>0</v>
      </c>
      <c r="H283" s="17">
        <f t="shared" si="103"/>
        <v>0</v>
      </c>
      <c r="J283" s="82"/>
    </row>
    <row r="284" spans="1:10" ht="12" customHeight="1" x14ac:dyDescent="0.25">
      <c r="A284" s="69" t="s">
        <v>293</v>
      </c>
      <c r="B284" s="12" t="s">
        <v>296</v>
      </c>
      <c r="C284" s="13"/>
      <c r="D284" s="14"/>
      <c r="E284" s="15">
        <v>12.95</v>
      </c>
      <c r="F284" s="15">
        <f t="shared" si="101"/>
        <v>11.654999999999999</v>
      </c>
      <c r="G284" s="52">
        <f t="shared" si="102"/>
        <v>0</v>
      </c>
      <c r="H284" s="17">
        <f t="shared" si="103"/>
        <v>0</v>
      </c>
      <c r="J284" s="82"/>
    </row>
    <row r="285" spans="1:10" ht="12" customHeight="1" x14ac:dyDescent="0.25">
      <c r="J285" s="82"/>
    </row>
    <row r="286" spans="1:10" ht="12" customHeight="1" x14ac:dyDescent="0.25">
      <c r="J286" s="82"/>
    </row>
    <row r="287" spans="1:10" ht="15" customHeight="1" x14ac:dyDescent="0.3">
      <c r="A287" s="61" t="s">
        <v>283</v>
      </c>
      <c r="B287" s="2"/>
      <c r="C287" s="11"/>
      <c r="D287" s="5"/>
      <c r="E287" s="6"/>
      <c r="F287" s="6"/>
      <c r="G287" s="5"/>
      <c r="H287" s="5"/>
      <c r="J287" s="82"/>
    </row>
    <row r="288" spans="1:10" ht="12" customHeight="1" x14ac:dyDescent="0.25">
      <c r="A288" s="29"/>
      <c r="J288" s="82"/>
    </row>
    <row r="289" spans="1:10" ht="12" customHeight="1" x14ac:dyDescent="0.25">
      <c r="A289" s="39" t="s">
        <v>284</v>
      </c>
      <c r="B289" s="12" t="s">
        <v>285</v>
      </c>
      <c r="C289" s="13"/>
      <c r="D289" s="14"/>
      <c r="E289" s="15">
        <v>9.9499999999999993</v>
      </c>
      <c r="F289" s="15">
        <f t="shared" ref="F289:F290" si="104">E289*0.9</f>
        <v>8.9550000000000001</v>
      </c>
      <c r="G289" s="52">
        <f t="shared" ref="G289:G290" si="105">D289*F289</f>
        <v>0</v>
      </c>
      <c r="H289" s="17">
        <f t="shared" ref="H289:H290" si="106">G289*0.05</f>
        <v>0</v>
      </c>
      <c r="J289" s="82"/>
    </row>
    <row r="290" spans="1:10" ht="12" customHeight="1" x14ac:dyDescent="0.25">
      <c r="A290" s="39" t="s">
        <v>286</v>
      </c>
      <c r="B290" s="12" t="s">
        <v>287</v>
      </c>
      <c r="C290" s="13"/>
      <c r="D290" s="14"/>
      <c r="E290" s="15">
        <v>9.9499999999999993</v>
      </c>
      <c r="F290" s="15">
        <f t="shared" si="104"/>
        <v>8.9550000000000001</v>
      </c>
      <c r="G290" s="52">
        <f t="shared" si="105"/>
        <v>0</v>
      </c>
      <c r="H290" s="17">
        <f t="shared" si="106"/>
        <v>0</v>
      </c>
      <c r="J290" s="82"/>
    </row>
    <row r="291" spans="1:10" ht="12" customHeight="1" x14ac:dyDescent="0.25">
      <c r="A291" s="38"/>
      <c r="B291" s="16"/>
      <c r="C291" s="23"/>
      <c r="D291" s="22"/>
      <c r="E291" s="17"/>
      <c r="F291" s="17"/>
      <c r="G291" s="53"/>
      <c r="H291" s="53"/>
      <c r="J291" s="82"/>
    </row>
    <row r="292" spans="1:10" ht="15" customHeight="1" x14ac:dyDescent="0.3">
      <c r="A292" s="61" t="s">
        <v>387</v>
      </c>
      <c r="B292" s="2"/>
      <c r="C292" s="161" t="s">
        <v>1170</v>
      </c>
      <c r="D292" s="162"/>
      <c r="E292" s="150" t="s">
        <v>10</v>
      </c>
      <c r="F292" s="150" t="s">
        <v>1169</v>
      </c>
      <c r="G292" s="149" t="s">
        <v>11</v>
      </c>
      <c r="H292" s="5"/>
      <c r="J292" s="82"/>
    </row>
    <row r="293" spans="1:10" ht="12" customHeight="1" x14ac:dyDescent="0.25">
      <c r="A293" s="29"/>
      <c r="J293" s="82"/>
    </row>
    <row r="294" spans="1:10" ht="12" customHeight="1" x14ac:dyDescent="0.25">
      <c r="A294" s="63" t="s">
        <v>324</v>
      </c>
      <c r="B294" s="12" t="s">
        <v>325</v>
      </c>
      <c r="C294" s="13">
        <v>1</v>
      </c>
      <c r="D294" s="14"/>
      <c r="E294" s="15">
        <v>9.9499999999999993</v>
      </c>
      <c r="F294" s="15">
        <f t="shared" ref="F294:F295" si="107">E294*0.9</f>
        <v>8.9550000000000001</v>
      </c>
      <c r="G294" s="52">
        <f t="shared" ref="G294:G295" si="108">D294*F294</f>
        <v>0</v>
      </c>
      <c r="H294" s="17">
        <f t="shared" ref="H294:H295" si="109">G294*0.05</f>
        <v>0</v>
      </c>
      <c r="J294" s="82"/>
    </row>
    <row r="295" spans="1:10" ht="12" customHeight="1" x14ac:dyDescent="0.25">
      <c r="A295" s="39" t="s">
        <v>322</v>
      </c>
      <c r="B295" s="12" t="s">
        <v>323</v>
      </c>
      <c r="C295" s="13">
        <v>2</v>
      </c>
      <c r="D295" s="14"/>
      <c r="E295" s="15">
        <v>9.9499999999999993</v>
      </c>
      <c r="F295" s="15">
        <f t="shared" si="107"/>
        <v>8.9550000000000001</v>
      </c>
      <c r="G295" s="52">
        <f t="shared" si="108"/>
        <v>0</v>
      </c>
      <c r="H295" s="17">
        <f t="shared" si="109"/>
        <v>0</v>
      </c>
      <c r="J295" s="82"/>
    </row>
    <row r="296" spans="1:10" ht="12" customHeight="1" x14ac:dyDescent="0.25">
      <c r="A296" s="38"/>
      <c r="B296" s="16"/>
      <c r="C296" s="23"/>
      <c r="D296" s="22"/>
      <c r="E296" s="17"/>
      <c r="F296" s="17"/>
      <c r="G296" s="53"/>
      <c r="H296" s="53"/>
      <c r="J296" s="82"/>
    </row>
    <row r="297" spans="1:10" ht="15" customHeight="1" x14ac:dyDescent="0.3">
      <c r="A297" s="61" t="s">
        <v>337</v>
      </c>
      <c r="B297" s="2"/>
      <c r="C297" s="161" t="s">
        <v>1170</v>
      </c>
      <c r="D297" s="162"/>
      <c r="E297" s="150" t="s">
        <v>10</v>
      </c>
      <c r="F297" s="150" t="s">
        <v>1169</v>
      </c>
      <c r="G297" s="149" t="s">
        <v>11</v>
      </c>
      <c r="H297" s="5"/>
      <c r="J297" s="82"/>
    </row>
    <row r="298" spans="1:10" ht="12" customHeight="1" x14ac:dyDescent="0.25">
      <c r="A298" s="29"/>
      <c r="J298" s="82"/>
    </row>
    <row r="299" spans="1:10" ht="12" customHeight="1" x14ac:dyDescent="0.25">
      <c r="A299" s="63" t="s">
        <v>334</v>
      </c>
      <c r="B299" s="12" t="s">
        <v>335</v>
      </c>
      <c r="C299" s="13"/>
      <c r="D299" s="14"/>
      <c r="E299" s="15">
        <v>9.9499999999999993</v>
      </c>
      <c r="F299" s="15">
        <f t="shared" ref="F299" si="110">E299*0.9</f>
        <v>8.9550000000000001</v>
      </c>
      <c r="G299" s="52">
        <f t="shared" ref="G299" si="111">D299*F299</f>
        <v>0</v>
      </c>
      <c r="H299" s="17">
        <f t="shared" ref="H299:H301" si="112">G299*0.05</f>
        <v>0</v>
      </c>
      <c r="J299" s="82"/>
    </row>
    <row r="300" spans="1:10" ht="12" customHeight="1" x14ac:dyDescent="0.25">
      <c r="A300" s="63" t="s">
        <v>336</v>
      </c>
      <c r="B300" s="12" t="s">
        <v>339</v>
      </c>
      <c r="C300" s="13">
        <v>60</v>
      </c>
      <c r="D300" s="14"/>
      <c r="E300" s="15">
        <v>10.95</v>
      </c>
      <c r="F300" s="15">
        <f t="shared" ref="F300:F301" si="113">E300*0.9</f>
        <v>9.8550000000000004</v>
      </c>
      <c r="G300" s="52">
        <f t="shared" ref="G300:G301" si="114">D300*F300</f>
        <v>0</v>
      </c>
      <c r="H300" s="17">
        <f t="shared" si="112"/>
        <v>0</v>
      </c>
      <c r="J300" s="82"/>
    </row>
    <row r="301" spans="1:10" ht="12" customHeight="1" x14ac:dyDescent="0.25">
      <c r="A301" s="39" t="s">
        <v>338</v>
      </c>
      <c r="B301" s="12" t="s">
        <v>340</v>
      </c>
      <c r="C301" s="13">
        <v>39</v>
      </c>
      <c r="D301" s="14"/>
      <c r="E301" s="15">
        <v>9.9499999999999993</v>
      </c>
      <c r="F301" s="15">
        <f t="shared" si="113"/>
        <v>8.9550000000000001</v>
      </c>
      <c r="G301" s="52">
        <f t="shared" si="114"/>
        <v>0</v>
      </c>
      <c r="H301" s="17">
        <f t="shared" si="112"/>
        <v>0</v>
      </c>
      <c r="J301" s="82"/>
    </row>
    <row r="302" spans="1:10" ht="12" customHeight="1" x14ac:dyDescent="0.25">
      <c r="A302" s="38"/>
      <c r="B302" s="16"/>
      <c r="C302" s="23"/>
      <c r="D302" s="22"/>
      <c r="E302" s="17"/>
      <c r="F302" s="17"/>
      <c r="G302" s="53"/>
      <c r="H302" s="53"/>
      <c r="J302" s="82"/>
    </row>
    <row r="303" spans="1:10" ht="14.1" customHeight="1" x14ac:dyDescent="0.3">
      <c r="A303" s="55" t="s">
        <v>266</v>
      </c>
      <c r="B303" s="2"/>
      <c r="C303" s="161" t="s">
        <v>1170</v>
      </c>
      <c r="D303" s="162"/>
      <c r="E303" s="150" t="s">
        <v>10</v>
      </c>
      <c r="F303" s="150" t="s">
        <v>1169</v>
      </c>
      <c r="G303" s="149" t="s">
        <v>11</v>
      </c>
      <c r="H303" s="5"/>
      <c r="J303" s="82"/>
    </row>
    <row r="304" spans="1:10" ht="12" customHeight="1" x14ac:dyDescent="0.25">
      <c r="G304" s="54"/>
      <c r="H304" s="22"/>
      <c r="J304" s="82"/>
    </row>
    <row r="305" spans="1:10" ht="12" customHeight="1" x14ac:dyDescent="0.25">
      <c r="A305" s="45" t="s">
        <v>267</v>
      </c>
      <c r="B305" s="46" t="s">
        <v>268</v>
      </c>
      <c r="C305" s="13">
        <v>34</v>
      </c>
      <c r="D305" s="14"/>
      <c r="E305" s="15">
        <v>9.9499999999999993</v>
      </c>
      <c r="F305" s="15">
        <f t="shared" ref="F305:F312" si="115">E305*0.9</f>
        <v>8.9550000000000001</v>
      </c>
      <c r="G305" s="52">
        <f t="shared" ref="G305:G312" si="116">D305*F305</f>
        <v>0</v>
      </c>
      <c r="H305" s="17">
        <f t="shared" ref="H305:H312" si="117">G305*0.05</f>
        <v>0</v>
      </c>
      <c r="J305" s="82"/>
    </row>
    <row r="306" spans="1:10" ht="12" customHeight="1" x14ac:dyDescent="0.25">
      <c r="A306" s="43" t="s">
        <v>276</v>
      </c>
      <c r="B306" s="46" t="s">
        <v>269</v>
      </c>
      <c r="C306" s="13">
        <v>33</v>
      </c>
      <c r="D306" s="14"/>
      <c r="E306" s="15">
        <v>9.9499999999999993</v>
      </c>
      <c r="F306" s="15">
        <f t="shared" si="115"/>
        <v>8.9550000000000001</v>
      </c>
      <c r="G306" s="52">
        <f t="shared" si="116"/>
        <v>0</v>
      </c>
      <c r="H306" s="17">
        <f t="shared" si="117"/>
        <v>0</v>
      </c>
      <c r="J306" s="82"/>
    </row>
    <row r="307" spans="1:10" ht="12" customHeight="1" x14ac:dyDescent="0.25">
      <c r="A307" s="43" t="s">
        <v>277</v>
      </c>
      <c r="B307" s="46" t="s">
        <v>270</v>
      </c>
      <c r="C307" s="13">
        <v>32</v>
      </c>
      <c r="D307" s="14"/>
      <c r="E307" s="15">
        <v>9.9499999999999993</v>
      </c>
      <c r="F307" s="15">
        <f t="shared" si="115"/>
        <v>8.9550000000000001</v>
      </c>
      <c r="G307" s="52">
        <f t="shared" si="116"/>
        <v>0</v>
      </c>
      <c r="H307" s="17">
        <f t="shared" si="117"/>
        <v>0</v>
      </c>
      <c r="J307" s="82"/>
    </row>
    <row r="308" spans="1:10" ht="12" customHeight="1" x14ac:dyDescent="0.25">
      <c r="A308" s="43" t="s">
        <v>278</v>
      </c>
      <c r="B308" s="12" t="s">
        <v>271</v>
      </c>
      <c r="C308" s="13">
        <v>31</v>
      </c>
      <c r="D308" s="14"/>
      <c r="E308" s="15">
        <v>9.9499999999999993</v>
      </c>
      <c r="F308" s="15">
        <f t="shared" si="115"/>
        <v>8.9550000000000001</v>
      </c>
      <c r="G308" s="52">
        <f t="shared" si="116"/>
        <v>0</v>
      </c>
      <c r="H308" s="17">
        <f t="shared" si="117"/>
        <v>0</v>
      </c>
      <c r="J308" s="82"/>
    </row>
    <row r="309" spans="1:10" ht="12" customHeight="1" x14ac:dyDescent="0.25">
      <c r="A309" s="43" t="s">
        <v>279</v>
      </c>
      <c r="B309" s="46" t="s">
        <v>272</v>
      </c>
      <c r="C309" s="13">
        <v>30</v>
      </c>
      <c r="D309" s="14"/>
      <c r="E309" s="15">
        <v>9.9499999999999993</v>
      </c>
      <c r="F309" s="15">
        <f t="shared" si="115"/>
        <v>8.9550000000000001</v>
      </c>
      <c r="G309" s="52">
        <f t="shared" si="116"/>
        <v>0</v>
      </c>
      <c r="H309" s="17">
        <f t="shared" si="117"/>
        <v>0</v>
      </c>
      <c r="J309" s="82"/>
    </row>
    <row r="310" spans="1:10" ht="12" customHeight="1" x14ac:dyDescent="0.25">
      <c r="A310" s="43" t="s">
        <v>280</v>
      </c>
      <c r="B310" s="12" t="s">
        <v>273</v>
      </c>
      <c r="C310" s="13">
        <v>29</v>
      </c>
      <c r="D310" s="14"/>
      <c r="E310" s="15">
        <v>9.9499999999999993</v>
      </c>
      <c r="F310" s="15">
        <f t="shared" si="115"/>
        <v>8.9550000000000001</v>
      </c>
      <c r="G310" s="52">
        <f t="shared" si="116"/>
        <v>0</v>
      </c>
      <c r="H310" s="17">
        <f t="shared" si="117"/>
        <v>0</v>
      </c>
      <c r="J310" s="82"/>
    </row>
    <row r="311" spans="1:10" ht="12" customHeight="1" x14ac:dyDescent="0.25">
      <c r="A311" s="43" t="s">
        <v>281</v>
      </c>
      <c r="B311" s="46" t="s">
        <v>274</v>
      </c>
      <c r="C311" s="49">
        <v>28</v>
      </c>
      <c r="D311" s="50"/>
      <c r="E311" s="15">
        <v>9.9499999999999993</v>
      </c>
      <c r="F311" s="15">
        <f t="shared" si="115"/>
        <v>8.9550000000000001</v>
      </c>
      <c r="G311" s="52">
        <f t="shared" si="116"/>
        <v>0</v>
      </c>
      <c r="H311" s="17">
        <f t="shared" si="117"/>
        <v>0</v>
      </c>
      <c r="J311" s="82"/>
    </row>
    <row r="312" spans="1:10" ht="12" customHeight="1" x14ac:dyDescent="0.25">
      <c r="A312" s="43" t="s">
        <v>282</v>
      </c>
      <c r="B312" s="46" t="s">
        <v>275</v>
      </c>
      <c r="C312" s="49">
        <v>27</v>
      </c>
      <c r="D312" s="50"/>
      <c r="E312" s="15">
        <v>9.9499999999999993</v>
      </c>
      <c r="F312" s="15">
        <f t="shared" si="115"/>
        <v>8.9550000000000001</v>
      </c>
      <c r="G312" s="52">
        <f t="shared" si="116"/>
        <v>0</v>
      </c>
      <c r="H312" s="17">
        <f t="shared" si="117"/>
        <v>0</v>
      </c>
      <c r="J312" s="82"/>
    </row>
    <row r="313" spans="1:10" ht="12" customHeight="1" x14ac:dyDescent="0.25">
      <c r="A313" s="56"/>
      <c r="B313" s="57"/>
      <c r="C313" s="58"/>
      <c r="D313" s="59"/>
      <c r="E313" s="60"/>
      <c r="F313" s="17"/>
      <c r="G313" s="53"/>
      <c r="H313" s="53"/>
      <c r="J313" s="82"/>
    </row>
    <row r="314" spans="1:10" ht="15" customHeight="1" x14ac:dyDescent="0.3">
      <c r="A314" s="47" t="s">
        <v>221</v>
      </c>
      <c r="B314" s="2"/>
      <c r="C314" s="161" t="s">
        <v>1170</v>
      </c>
      <c r="D314" s="162"/>
      <c r="E314" s="150" t="s">
        <v>10</v>
      </c>
      <c r="F314" s="150" t="s">
        <v>1169</v>
      </c>
      <c r="G314" s="149" t="s">
        <v>11</v>
      </c>
      <c r="H314" s="5"/>
      <c r="J314" s="82"/>
    </row>
    <row r="315" spans="1:10" ht="12" customHeight="1" x14ac:dyDescent="0.25">
      <c r="G315" s="54"/>
      <c r="H315" s="22"/>
      <c r="J315" s="82"/>
    </row>
    <row r="316" spans="1:10" ht="12" customHeight="1" x14ac:dyDescent="0.25">
      <c r="A316" s="45" t="s">
        <v>235</v>
      </c>
      <c r="B316" s="46" t="s">
        <v>234</v>
      </c>
      <c r="C316" s="13">
        <v>1</v>
      </c>
      <c r="D316" s="14"/>
      <c r="E316" s="15">
        <v>14.95</v>
      </c>
      <c r="F316" s="15">
        <f t="shared" ref="F316:F322" si="118">E316*0.9</f>
        <v>13.455</v>
      </c>
      <c r="G316" s="52">
        <f t="shared" ref="G316:G322" si="119">D316*F316</f>
        <v>0</v>
      </c>
      <c r="H316" s="17">
        <f t="shared" ref="H316:H322" si="120">G316*0.05</f>
        <v>0</v>
      </c>
      <c r="J316" s="82"/>
    </row>
    <row r="317" spans="1:10" ht="12" customHeight="1" x14ac:dyDescent="0.25">
      <c r="A317" s="45" t="s">
        <v>232</v>
      </c>
      <c r="B317" s="46" t="s">
        <v>233</v>
      </c>
      <c r="C317" s="13">
        <v>2</v>
      </c>
      <c r="D317" s="14"/>
      <c r="E317" s="15">
        <v>14.95</v>
      </c>
      <c r="F317" s="15">
        <f t="shared" si="118"/>
        <v>13.455</v>
      </c>
      <c r="G317" s="52">
        <f t="shared" si="119"/>
        <v>0</v>
      </c>
      <c r="H317" s="17">
        <f t="shared" si="120"/>
        <v>0</v>
      </c>
      <c r="J317" s="82"/>
    </row>
    <row r="318" spans="1:10" ht="12" customHeight="1" x14ac:dyDescent="0.25">
      <c r="A318" s="45" t="s">
        <v>230</v>
      </c>
      <c r="B318" s="46" t="s">
        <v>231</v>
      </c>
      <c r="C318" s="13">
        <v>3</v>
      </c>
      <c r="D318" s="14"/>
      <c r="E318" s="15">
        <v>14.95</v>
      </c>
      <c r="F318" s="15">
        <f t="shared" si="118"/>
        <v>13.455</v>
      </c>
      <c r="G318" s="52">
        <f t="shared" si="119"/>
        <v>0</v>
      </c>
      <c r="H318" s="17">
        <f t="shared" si="120"/>
        <v>0</v>
      </c>
      <c r="J318" s="82"/>
    </row>
    <row r="319" spans="1:10" ht="12" customHeight="1" x14ac:dyDescent="0.25">
      <c r="A319" s="45" t="s">
        <v>229</v>
      </c>
      <c r="B319" s="12" t="s">
        <v>228</v>
      </c>
      <c r="C319" s="13">
        <v>4</v>
      </c>
      <c r="D319" s="14"/>
      <c r="E319" s="15">
        <v>14.95</v>
      </c>
      <c r="F319" s="15">
        <f t="shared" si="118"/>
        <v>13.455</v>
      </c>
      <c r="G319" s="52">
        <f t="shared" si="119"/>
        <v>0</v>
      </c>
      <c r="H319" s="17">
        <f t="shared" si="120"/>
        <v>0</v>
      </c>
      <c r="J319" s="82"/>
    </row>
    <row r="320" spans="1:10" ht="12" customHeight="1" x14ac:dyDescent="0.25">
      <c r="A320" s="45" t="s">
        <v>227</v>
      </c>
      <c r="B320" s="46" t="s">
        <v>226</v>
      </c>
      <c r="C320" s="13">
        <v>5</v>
      </c>
      <c r="D320" s="14"/>
      <c r="E320" s="15">
        <v>14.95</v>
      </c>
      <c r="F320" s="15">
        <f t="shared" si="118"/>
        <v>13.455</v>
      </c>
      <c r="G320" s="52">
        <f t="shared" si="119"/>
        <v>0</v>
      </c>
      <c r="H320" s="17">
        <f t="shared" si="120"/>
        <v>0</v>
      </c>
      <c r="J320" s="82"/>
    </row>
    <row r="321" spans="1:10" ht="12" customHeight="1" x14ac:dyDescent="0.25">
      <c r="A321" s="69" t="s">
        <v>222</v>
      </c>
      <c r="B321" s="12" t="s">
        <v>223</v>
      </c>
      <c r="C321" s="13">
        <v>6</v>
      </c>
      <c r="D321" s="14"/>
      <c r="E321" s="15">
        <v>14.95</v>
      </c>
      <c r="F321" s="15">
        <f t="shared" si="118"/>
        <v>13.455</v>
      </c>
      <c r="G321" s="52">
        <f t="shared" si="119"/>
        <v>0</v>
      </c>
      <c r="H321" s="17">
        <f t="shared" si="120"/>
        <v>0</v>
      </c>
      <c r="J321" s="82"/>
    </row>
    <row r="322" spans="1:10" ht="12" customHeight="1" x14ac:dyDescent="0.25">
      <c r="A322" s="105" t="s">
        <v>224</v>
      </c>
      <c r="B322" s="106" t="s">
        <v>225</v>
      </c>
      <c r="C322" s="107">
        <v>7</v>
      </c>
      <c r="D322" s="108"/>
      <c r="E322" s="109">
        <v>14.95</v>
      </c>
      <c r="F322" s="85">
        <f t="shared" si="118"/>
        <v>13.455</v>
      </c>
      <c r="G322" s="86">
        <f t="shared" si="119"/>
        <v>0</v>
      </c>
      <c r="H322" s="17">
        <f t="shared" si="120"/>
        <v>0</v>
      </c>
      <c r="J322" s="82"/>
    </row>
    <row r="323" spans="1:10" ht="12" customHeight="1" x14ac:dyDescent="0.25">
      <c r="J323" s="82"/>
    </row>
    <row r="324" spans="1:10" ht="15" customHeight="1" x14ac:dyDescent="0.25">
      <c r="J324" s="82"/>
    </row>
    <row r="325" spans="1:10" ht="12" customHeight="1" x14ac:dyDescent="0.25">
      <c r="J325" s="82"/>
    </row>
    <row r="326" spans="1:10" ht="12" customHeight="1" x14ac:dyDescent="0.25">
      <c r="J326" s="82"/>
    </row>
    <row r="327" spans="1:10" ht="15" customHeight="1" x14ac:dyDescent="0.3">
      <c r="A327" s="55" t="s">
        <v>514</v>
      </c>
      <c r="B327" s="2"/>
      <c r="C327" s="161" t="s">
        <v>1170</v>
      </c>
      <c r="D327" s="162"/>
      <c r="E327" s="150" t="s">
        <v>10</v>
      </c>
      <c r="F327" s="150" t="s">
        <v>1169</v>
      </c>
      <c r="G327" s="149" t="s">
        <v>11</v>
      </c>
      <c r="H327" s="5"/>
      <c r="J327" s="82"/>
    </row>
    <row r="328" spans="1:10" ht="12" customHeight="1" x14ac:dyDescent="0.25">
      <c r="G328" s="54"/>
      <c r="H328" s="22"/>
      <c r="J328" s="82"/>
    </row>
    <row r="329" spans="1:10" ht="12" customHeight="1" x14ac:dyDescent="0.25">
      <c r="A329" s="84" t="s">
        <v>582</v>
      </c>
      <c r="B329" s="46" t="s">
        <v>576</v>
      </c>
      <c r="C329" s="13">
        <v>1</v>
      </c>
      <c r="D329" s="14"/>
      <c r="E329" s="15">
        <v>16.989999999999998</v>
      </c>
      <c r="F329" s="15">
        <f t="shared" ref="F329:F335" si="121">E329*0.9</f>
        <v>15.290999999999999</v>
      </c>
      <c r="G329" s="52">
        <f t="shared" ref="G329:G335" si="122">D329*F329</f>
        <v>0</v>
      </c>
      <c r="H329" s="17">
        <f t="shared" ref="H329:H335" si="123">G329*0.05</f>
        <v>0</v>
      </c>
      <c r="J329" s="82"/>
    </row>
    <row r="330" spans="1:10" ht="12" customHeight="1" x14ac:dyDescent="0.25">
      <c r="A330" s="84" t="s">
        <v>583</v>
      </c>
      <c r="B330" s="46" t="s">
        <v>577</v>
      </c>
      <c r="C330" s="13">
        <v>2</v>
      </c>
      <c r="D330" s="14"/>
      <c r="E330" s="15">
        <v>16.989999999999998</v>
      </c>
      <c r="F330" s="15">
        <f t="shared" si="121"/>
        <v>15.290999999999999</v>
      </c>
      <c r="G330" s="52">
        <f t="shared" si="122"/>
        <v>0</v>
      </c>
      <c r="H330" s="17">
        <f t="shared" si="123"/>
        <v>0</v>
      </c>
      <c r="J330" s="82"/>
    </row>
    <row r="331" spans="1:10" ht="12" customHeight="1" x14ac:dyDescent="0.25">
      <c r="A331" s="84" t="s">
        <v>584</v>
      </c>
      <c r="B331" s="46" t="s">
        <v>578</v>
      </c>
      <c r="C331" s="13">
        <v>3</v>
      </c>
      <c r="D331" s="14"/>
      <c r="E331" s="15">
        <v>16.989999999999998</v>
      </c>
      <c r="F331" s="15">
        <f t="shared" si="121"/>
        <v>15.290999999999999</v>
      </c>
      <c r="G331" s="52">
        <f t="shared" si="122"/>
        <v>0</v>
      </c>
      <c r="H331" s="17">
        <f t="shared" si="123"/>
        <v>0</v>
      </c>
      <c r="J331" s="82"/>
    </row>
    <row r="332" spans="1:10" ht="12" customHeight="1" x14ac:dyDescent="0.25">
      <c r="A332" s="84" t="s">
        <v>585</v>
      </c>
      <c r="B332" s="12" t="s">
        <v>579</v>
      </c>
      <c r="C332" s="13">
        <v>4</v>
      </c>
      <c r="D332" s="14"/>
      <c r="E332" s="15">
        <v>16.989999999999998</v>
      </c>
      <c r="F332" s="15">
        <f t="shared" si="121"/>
        <v>15.290999999999999</v>
      </c>
      <c r="G332" s="52">
        <f t="shared" si="122"/>
        <v>0</v>
      </c>
      <c r="H332" s="17">
        <f t="shared" si="123"/>
        <v>0</v>
      </c>
      <c r="J332" s="82"/>
    </row>
    <row r="333" spans="1:10" ht="12" customHeight="1" x14ac:dyDescent="0.25">
      <c r="A333" s="84" t="s">
        <v>586</v>
      </c>
      <c r="B333" s="46" t="s">
        <v>580</v>
      </c>
      <c r="C333" s="13">
        <v>5</v>
      </c>
      <c r="D333" s="14"/>
      <c r="E333" s="15">
        <v>16.989999999999998</v>
      </c>
      <c r="F333" s="15">
        <f t="shared" si="121"/>
        <v>15.290999999999999</v>
      </c>
      <c r="G333" s="52">
        <f t="shared" si="122"/>
        <v>0</v>
      </c>
      <c r="H333" s="17">
        <f t="shared" si="123"/>
        <v>0</v>
      </c>
      <c r="J333" s="82"/>
    </row>
    <row r="334" spans="1:10" ht="12" customHeight="1" x14ac:dyDescent="0.25">
      <c r="A334" s="84" t="s">
        <v>587</v>
      </c>
      <c r="B334" s="12" t="s">
        <v>581</v>
      </c>
      <c r="C334" s="13">
        <v>6</v>
      </c>
      <c r="D334" s="14"/>
      <c r="E334" s="15">
        <v>16.989999999999998</v>
      </c>
      <c r="F334" s="15">
        <f t="shared" si="121"/>
        <v>15.290999999999999</v>
      </c>
      <c r="G334" s="52">
        <f t="shared" si="122"/>
        <v>0</v>
      </c>
      <c r="H334" s="17">
        <f t="shared" si="123"/>
        <v>0</v>
      </c>
      <c r="J334" s="82"/>
    </row>
    <row r="335" spans="1:10" ht="12" customHeight="1" x14ac:dyDescent="0.25">
      <c r="A335" s="45" t="s">
        <v>516</v>
      </c>
      <c r="B335" s="12" t="s">
        <v>515</v>
      </c>
      <c r="C335" s="49">
        <v>7</v>
      </c>
      <c r="D335" s="50"/>
      <c r="E335" s="51">
        <v>16.989999999999998</v>
      </c>
      <c r="F335" s="15">
        <f t="shared" si="121"/>
        <v>15.290999999999999</v>
      </c>
      <c r="G335" s="52">
        <f t="shared" si="122"/>
        <v>0</v>
      </c>
      <c r="H335" s="17">
        <f t="shared" si="123"/>
        <v>0</v>
      </c>
      <c r="J335" s="82"/>
    </row>
    <row r="336" spans="1:10" ht="12" customHeight="1" x14ac:dyDescent="0.25">
      <c r="A336" s="88"/>
      <c r="B336" s="16"/>
      <c r="C336" s="58"/>
      <c r="D336" s="59"/>
      <c r="E336" s="60"/>
      <c r="F336" s="17"/>
      <c r="G336" s="53"/>
      <c r="H336" s="53"/>
      <c r="J336" s="82"/>
    </row>
    <row r="337" spans="1:10" ht="15" customHeight="1" x14ac:dyDescent="0.3">
      <c r="A337" s="55" t="s">
        <v>517</v>
      </c>
      <c r="B337" s="2"/>
      <c r="C337" s="161" t="s">
        <v>1170</v>
      </c>
      <c r="D337" s="162"/>
      <c r="E337" s="150" t="s">
        <v>10</v>
      </c>
      <c r="F337" s="150" t="s">
        <v>1169</v>
      </c>
      <c r="G337" s="149" t="s">
        <v>11</v>
      </c>
      <c r="H337" s="5"/>
      <c r="J337" s="82"/>
    </row>
    <row r="338" spans="1:10" ht="12" customHeight="1" x14ac:dyDescent="0.25">
      <c r="G338" s="54"/>
      <c r="H338" s="22"/>
      <c r="J338" s="82"/>
    </row>
    <row r="339" spans="1:10" ht="12" customHeight="1" x14ac:dyDescent="0.25">
      <c r="A339" s="84" t="s">
        <v>595</v>
      </c>
      <c r="B339" s="46" t="s">
        <v>588</v>
      </c>
      <c r="C339" s="13">
        <v>1</v>
      </c>
      <c r="D339" s="14"/>
      <c r="E339" s="15">
        <v>16.989999999999998</v>
      </c>
      <c r="F339" s="15">
        <f t="shared" ref="F339:F346" si="124">E339*0.9</f>
        <v>15.290999999999999</v>
      </c>
      <c r="G339" s="52">
        <f t="shared" ref="G339:G346" si="125">D339*F339</f>
        <v>0</v>
      </c>
      <c r="H339" s="17">
        <f t="shared" ref="H339:H346" si="126">G339*0.05</f>
        <v>0</v>
      </c>
      <c r="J339" s="82"/>
    </row>
    <row r="340" spans="1:10" ht="12" customHeight="1" x14ac:dyDescent="0.25">
      <c r="A340" s="84" t="s">
        <v>596</v>
      </c>
      <c r="B340" s="46" t="s">
        <v>589</v>
      </c>
      <c r="C340" s="13">
        <v>2</v>
      </c>
      <c r="D340" s="14"/>
      <c r="E340" s="15">
        <v>16.989999999999998</v>
      </c>
      <c r="F340" s="15">
        <f t="shared" si="124"/>
        <v>15.290999999999999</v>
      </c>
      <c r="G340" s="52">
        <f t="shared" si="125"/>
        <v>0</v>
      </c>
      <c r="H340" s="17">
        <f t="shared" si="126"/>
        <v>0</v>
      </c>
      <c r="J340" s="82"/>
    </row>
    <row r="341" spans="1:10" ht="12" customHeight="1" x14ac:dyDescent="0.25">
      <c r="A341" s="84" t="s">
        <v>597</v>
      </c>
      <c r="B341" s="46" t="s">
        <v>590</v>
      </c>
      <c r="C341" s="13">
        <v>3</v>
      </c>
      <c r="D341" s="14"/>
      <c r="E341" s="15">
        <v>16.989999999999998</v>
      </c>
      <c r="F341" s="15">
        <f t="shared" si="124"/>
        <v>15.290999999999999</v>
      </c>
      <c r="G341" s="52">
        <f t="shared" si="125"/>
        <v>0</v>
      </c>
      <c r="H341" s="17">
        <f t="shared" si="126"/>
        <v>0</v>
      </c>
      <c r="J341" s="82"/>
    </row>
    <row r="342" spans="1:10" ht="12" customHeight="1" x14ac:dyDescent="0.25">
      <c r="A342" s="84" t="s">
        <v>598</v>
      </c>
      <c r="B342" s="46" t="s">
        <v>591</v>
      </c>
      <c r="C342" s="13">
        <v>4</v>
      </c>
      <c r="D342" s="14"/>
      <c r="E342" s="15">
        <v>16.989999999999998</v>
      </c>
      <c r="F342" s="15">
        <f t="shared" si="124"/>
        <v>15.290999999999999</v>
      </c>
      <c r="G342" s="52">
        <f t="shared" si="125"/>
        <v>0</v>
      </c>
      <c r="H342" s="17">
        <f t="shared" si="126"/>
        <v>0</v>
      </c>
      <c r="J342" s="82"/>
    </row>
    <row r="343" spans="1:10" ht="12" customHeight="1" x14ac:dyDescent="0.25">
      <c r="A343" s="84" t="s">
        <v>599</v>
      </c>
      <c r="B343" s="12" t="s">
        <v>592</v>
      </c>
      <c r="C343" s="13">
        <v>5</v>
      </c>
      <c r="D343" s="14"/>
      <c r="E343" s="15">
        <v>16.989999999999998</v>
      </c>
      <c r="F343" s="15">
        <f t="shared" si="124"/>
        <v>15.290999999999999</v>
      </c>
      <c r="G343" s="52">
        <f t="shared" si="125"/>
        <v>0</v>
      </c>
      <c r="H343" s="17">
        <f t="shared" si="126"/>
        <v>0</v>
      </c>
      <c r="J343" s="82"/>
    </row>
    <row r="344" spans="1:10" ht="12" customHeight="1" x14ac:dyDescent="0.25">
      <c r="A344" s="84" t="s">
        <v>600</v>
      </c>
      <c r="B344" s="46" t="s">
        <v>593</v>
      </c>
      <c r="C344" s="13">
        <v>6</v>
      </c>
      <c r="D344" s="14"/>
      <c r="E344" s="15">
        <v>16.989999999999998</v>
      </c>
      <c r="F344" s="15">
        <f t="shared" si="124"/>
        <v>15.290999999999999</v>
      </c>
      <c r="G344" s="52">
        <f t="shared" si="125"/>
        <v>0</v>
      </c>
      <c r="H344" s="17">
        <f t="shared" si="126"/>
        <v>0</v>
      </c>
      <c r="J344" s="82"/>
    </row>
    <row r="345" spans="1:10" ht="12" customHeight="1" x14ac:dyDescent="0.25">
      <c r="A345" s="84" t="s">
        <v>601</v>
      </c>
      <c r="B345" s="12" t="s">
        <v>594</v>
      </c>
      <c r="C345" s="13">
        <v>7</v>
      </c>
      <c r="D345" s="14"/>
      <c r="E345" s="15">
        <v>16.989999999999998</v>
      </c>
      <c r="F345" s="15">
        <f t="shared" si="124"/>
        <v>15.290999999999999</v>
      </c>
      <c r="G345" s="52">
        <f t="shared" si="125"/>
        <v>0</v>
      </c>
      <c r="H345" s="17">
        <f t="shared" si="126"/>
        <v>0</v>
      </c>
      <c r="J345" s="82"/>
    </row>
    <row r="346" spans="1:10" ht="12" customHeight="1" x14ac:dyDescent="0.25">
      <c r="A346" s="45" t="s">
        <v>518</v>
      </c>
      <c r="B346" s="12" t="s">
        <v>519</v>
      </c>
      <c r="C346" s="49">
        <v>8</v>
      </c>
      <c r="D346" s="50"/>
      <c r="E346" s="51">
        <v>16.989999999999998</v>
      </c>
      <c r="F346" s="15">
        <f t="shared" si="124"/>
        <v>15.290999999999999</v>
      </c>
      <c r="G346" s="52">
        <f t="shared" si="125"/>
        <v>0</v>
      </c>
      <c r="H346" s="17">
        <f t="shared" si="126"/>
        <v>0</v>
      </c>
      <c r="J346" s="82"/>
    </row>
    <row r="347" spans="1:10" ht="12" customHeight="1" x14ac:dyDescent="0.25">
      <c r="A347" s="88"/>
      <c r="B347" s="16"/>
      <c r="C347" s="58"/>
      <c r="D347" s="59"/>
      <c r="E347" s="60"/>
      <c r="F347" s="17"/>
      <c r="G347" s="53"/>
      <c r="H347" s="17"/>
      <c r="J347" s="82"/>
    </row>
    <row r="348" spans="1:10" ht="12" customHeight="1" x14ac:dyDescent="0.25">
      <c r="A348" s="88"/>
      <c r="B348" s="16"/>
      <c r="C348" s="58"/>
      <c r="D348" s="59"/>
      <c r="E348" s="60"/>
      <c r="F348" s="17"/>
      <c r="G348" s="53"/>
      <c r="H348" s="53"/>
      <c r="J348" s="82"/>
    </row>
    <row r="349" spans="1:10" ht="15" customHeight="1" x14ac:dyDescent="0.3">
      <c r="A349" s="55" t="s">
        <v>534</v>
      </c>
      <c r="B349" s="2"/>
      <c r="C349" s="161" t="s">
        <v>1170</v>
      </c>
      <c r="D349" s="162"/>
      <c r="E349" s="150" t="s">
        <v>10</v>
      </c>
      <c r="F349" s="150" t="s">
        <v>1169</v>
      </c>
      <c r="G349" s="149" t="s">
        <v>11</v>
      </c>
      <c r="H349" s="5"/>
      <c r="J349" s="82"/>
    </row>
    <row r="350" spans="1:10" ht="12" customHeight="1" x14ac:dyDescent="0.25">
      <c r="A350" s="45" t="s">
        <v>537</v>
      </c>
      <c r="B350" s="12" t="s">
        <v>538</v>
      </c>
      <c r="C350" s="49"/>
      <c r="D350" s="50"/>
      <c r="E350" s="51">
        <v>14.95</v>
      </c>
      <c r="F350" s="15">
        <f t="shared" ref="F350:F352" si="127">E350*0.9</f>
        <v>13.455</v>
      </c>
      <c r="G350" s="52">
        <f t="shared" ref="G350:G352" si="128">D350*F350</f>
        <v>0</v>
      </c>
      <c r="H350" s="17">
        <f t="shared" ref="H350:H352" si="129">G350*0.05</f>
        <v>0</v>
      </c>
      <c r="J350" s="82"/>
    </row>
    <row r="351" spans="1:10" ht="12" customHeight="1" x14ac:dyDescent="0.25">
      <c r="A351" s="45" t="s">
        <v>535</v>
      </c>
      <c r="B351" s="12" t="s">
        <v>536</v>
      </c>
      <c r="C351" s="49"/>
      <c r="D351" s="50"/>
      <c r="E351" s="51">
        <v>14.95</v>
      </c>
      <c r="F351" s="15">
        <f t="shared" si="127"/>
        <v>13.455</v>
      </c>
      <c r="G351" s="52">
        <f t="shared" si="128"/>
        <v>0</v>
      </c>
      <c r="H351" s="17">
        <f t="shared" si="129"/>
        <v>0</v>
      </c>
      <c r="J351" s="82"/>
    </row>
    <row r="352" spans="1:10" ht="12" customHeight="1" x14ac:dyDescent="0.25">
      <c r="A352" s="45" t="s">
        <v>539</v>
      </c>
      <c r="B352" s="46" t="s">
        <v>540</v>
      </c>
      <c r="C352" s="49"/>
      <c r="D352" s="50"/>
      <c r="E352" s="51">
        <v>14.95</v>
      </c>
      <c r="F352" s="15">
        <f t="shared" si="127"/>
        <v>13.455</v>
      </c>
      <c r="G352" s="52">
        <f t="shared" si="128"/>
        <v>0</v>
      </c>
      <c r="H352" s="17">
        <f t="shared" si="129"/>
        <v>0</v>
      </c>
      <c r="J352" s="82"/>
    </row>
    <row r="353" spans="1:10" ht="12" customHeight="1" x14ac:dyDescent="0.25">
      <c r="A353" s="56"/>
      <c r="B353" s="57"/>
      <c r="C353" s="58"/>
      <c r="D353" s="59"/>
      <c r="E353" s="60"/>
      <c r="F353" s="17"/>
      <c r="G353" s="53"/>
      <c r="H353" s="53"/>
      <c r="J353" s="82"/>
    </row>
    <row r="354" spans="1:10" ht="15" customHeight="1" x14ac:dyDescent="0.3">
      <c r="A354" s="47" t="s">
        <v>509</v>
      </c>
      <c r="B354" s="2"/>
      <c r="C354" s="161" t="s">
        <v>1170</v>
      </c>
      <c r="D354" s="162"/>
      <c r="E354" s="150" t="s">
        <v>10</v>
      </c>
      <c r="F354" s="150" t="s">
        <v>1169</v>
      </c>
      <c r="G354" s="149" t="s">
        <v>11</v>
      </c>
      <c r="H354" s="5"/>
      <c r="J354" s="82"/>
    </row>
    <row r="355" spans="1:10" ht="12" customHeight="1" x14ac:dyDescent="0.25">
      <c r="A355" s="29"/>
      <c r="J355" s="82"/>
    </row>
    <row r="356" spans="1:10" ht="12" customHeight="1" x14ac:dyDescent="0.25">
      <c r="A356" s="45" t="s">
        <v>513</v>
      </c>
      <c r="B356" s="12" t="s">
        <v>510</v>
      </c>
      <c r="C356" s="13"/>
      <c r="D356" s="14"/>
      <c r="E356" s="15">
        <v>19.95</v>
      </c>
      <c r="F356" s="15">
        <f t="shared" ref="F356:F357" si="130">E356*0.9</f>
        <v>17.954999999999998</v>
      </c>
      <c r="G356" s="52">
        <f t="shared" ref="G356:G357" si="131">D356*F356</f>
        <v>0</v>
      </c>
      <c r="H356" s="17">
        <f t="shared" ref="H356:H357" si="132">G356*0.05</f>
        <v>0</v>
      </c>
      <c r="J356" s="82"/>
    </row>
    <row r="357" spans="1:10" ht="12" customHeight="1" x14ac:dyDescent="0.25">
      <c r="A357" s="39" t="s">
        <v>511</v>
      </c>
      <c r="B357" s="12" t="s">
        <v>512</v>
      </c>
      <c r="C357" s="13"/>
      <c r="D357" s="14"/>
      <c r="E357" s="15">
        <v>19.95</v>
      </c>
      <c r="F357" s="15">
        <f t="shared" si="130"/>
        <v>17.954999999999998</v>
      </c>
      <c r="G357" s="52">
        <f t="shared" si="131"/>
        <v>0</v>
      </c>
      <c r="H357" s="17">
        <f t="shared" si="132"/>
        <v>0</v>
      </c>
      <c r="J357" s="82"/>
    </row>
    <row r="358" spans="1:10" ht="12" customHeight="1" x14ac:dyDescent="0.25">
      <c r="A358" s="38"/>
      <c r="B358" s="16"/>
      <c r="C358" s="23"/>
      <c r="D358" s="22"/>
      <c r="E358" s="17"/>
      <c r="F358" s="17"/>
      <c r="G358" s="53"/>
      <c r="H358" s="53"/>
      <c r="J358" s="82"/>
    </row>
    <row r="359" spans="1:10" ht="15" customHeight="1" x14ac:dyDescent="0.3">
      <c r="A359" s="47" t="s">
        <v>568</v>
      </c>
      <c r="B359" s="2"/>
      <c r="C359" s="161" t="s">
        <v>1170</v>
      </c>
      <c r="D359" s="162"/>
      <c r="E359" s="150" t="s">
        <v>10</v>
      </c>
      <c r="F359" s="150" t="s">
        <v>1169</v>
      </c>
      <c r="G359" s="149" t="s">
        <v>11</v>
      </c>
      <c r="H359" s="5"/>
      <c r="J359" s="82"/>
    </row>
    <row r="360" spans="1:10" ht="12" customHeight="1" x14ac:dyDescent="0.25">
      <c r="A360" s="29"/>
      <c r="J360" s="82"/>
    </row>
    <row r="361" spans="1:10" ht="12" customHeight="1" x14ac:dyDescent="0.25">
      <c r="A361" s="45" t="s">
        <v>575</v>
      </c>
      <c r="B361" s="12" t="s">
        <v>569</v>
      </c>
      <c r="C361" s="13"/>
      <c r="D361" s="14"/>
      <c r="E361" s="15">
        <v>12.95</v>
      </c>
      <c r="F361" s="15">
        <f t="shared" ref="F361:F362" si="133">E361*0.9</f>
        <v>11.654999999999999</v>
      </c>
      <c r="G361" s="52">
        <f t="shared" ref="G361:G362" si="134">D361*F361</f>
        <v>0</v>
      </c>
      <c r="H361" s="17">
        <f t="shared" ref="H361:H362" si="135">G361*0.05</f>
        <v>0</v>
      </c>
      <c r="J361" s="82"/>
    </row>
    <row r="362" spans="1:10" ht="12" customHeight="1" x14ac:dyDescent="0.25">
      <c r="A362" s="43" t="s">
        <v>1171</v>
      </c>
      <c r="B362" s="12" t="s">
        <v>1172</v>
      </c>
      <c r="C362" s="13"/>
      <c r="D362" s="14"/>
      <c r="E362" s="15">
        <v>12.95</v>
      </c>
      <c r="F362" s="15">
        <f t="shared" si="133"/>
        <v>11.654999999999999</v>
      </c>
      <c r="G362" s="52">
        <f t="shared" si="134"/>
        <v>0</v>
      </c>
      <c r="H362" s="17">
        <f t="shared" si="135"/>
        <v>0</v>
      </c>
      <c r="J362" s="82"/>
    </row>
    <row r="363" spans="1:10" ht="12" customHeight="1" x14ac:dyDescent="0.25">
      <c r="A363" s="38"/>
      <c r="B363" s="16"/>
      <c r="C363" s="23"/>
      <c r="D363" s="22"/>
      <c r="E363" s="17"/>
      <c r="F363" s="17"/>
      <c r="G363" s="53"/>
      <c r="H363" s="53"/>
      <c r="J363" s="82"/>
    </row>
    <row r="364" spans="1:10" ht="15" customHeight="1" x14ac:dyDescent="0.3">
      <c r="A364" s="47" t="s">
        <v>556</v>
      </c>
      <c r="B364" s="2"/>
      <c r="C364" s="161" t="s">
        <v>1170</v>
      </c>
      <c r="D364" s="162"/>
      <c r="E364" s="150" t="s">
        <v>10</v>
      </c>
      <c r="F364" s="150" t="s">
        <v>1169</v>
      </c>
      <c r="G364" s="149" t="s">
        <v>11</v>
      </c>
      <c r="H364" s="5"/>
      <c r="J364" s="82"/>
    </row>
    <row r="365" spans="1:10" ht="12" customHeight="1" x14ac:dyDescent="0.25">
      <c r="A365" s="84" t="s">
        <v>558</v>
      </c>
      <c r="B365" s="12" t="s">
        <v>557</v>
      </c>
      <c r="C365" s="13"/>
      <c r="D365" s="14"/>
      <c r="E365" s="15">
        <v>12.95</v>
      </c>
      <c r="F365" s="15">
        <f t="shared" ref="F365:F368" si="136">E365*0.9</f>
        <v>11.654999999999999</v>
      </c>
      <c r="G365" s="52">
        <f t="shared" ref="G365:G368" si="137">D365*F365</f>
        <v>0</v>
      </c>
      <c r="H365" s="17">
        <f t="shared" ref="H365:H368" si="138">G365*0.05</f>
        <v>0</v>
      </c>
      <c r="J365" s="82"/>
    </row>
    <row r="366" spans="1:10" ht="12" customHeight="1" x14ac:dyDescent="0.25">
      <c r="A366" s="84" t="s">
        <v>559</v>
      </c>
      <c r="B366" s="46" t="s">
        <v>560</v>
      </c>
      <c r="C366" s="90"/>
      <c r="D366" s="91"/>
      <c r="E366" s="15">
        <v>12.95</v>
      </c>
      <c r="F366" s="15">
        <f t="shared" si="136"/>
        <v>11.654999999999999</v>
      </c>
      <c r="G366" s="52">
        <f t="shared" si="137"/>
        <v>0</v>
      </c>
      <c r="H366" s="17">
        <f t="shared" si="138"/>
        <v>0</v>
      </c>
      <c r="J366" s="82"/>
    </row>
    <row r="367" spans="1:10" ht="12" customHeight="1" x14ac:dyDescent="0.25">
      <c r="A367" s="43" t="s">
        <v>836</v>
      </c>
      <c r="B367" s="46" t="s">
        <v>837</v>
      </c>
      <c r="C367" s="90"/>
      <c r="D367" s="91"/>
      <c r="E367" s="15">
        <v>12.95</v>
      </c>
      <c r="F367" s="15">
        <f t="shared" si="136"/>
        <v>11.654999999999999</v>
      </c>
      <c r="G367" s="52">
        <f t="shared" si="137"/>
        <v>0</v>
      </c>
      <c r="H367" s="17">
        <f t="shared" si="138"/>
        <v>0</v>
      </c>
      <c r="J367" s="82"/>
    </row>
    <row r="368" spans="1:10" ht="12" customHeight="1" x14ac:dyDescent="0.25">
      <c r="A368" s="84" t="s">
        <v>562</v>
      </c>
      <c r="B368" s="12" t="s">
        <v>561</v>
      </c>
      <c r="C368" s="13"/>
      <c r="D368" s="14"/>
      <c r="E368" s="15">
        <v>12.95</v>
      </c>
      <c r="F368" s="15">
        <f t="shared" si="136"/>
        <v>11.654999999999999</v>
      </c>
      <c r="G368" s="52">
        <f t="shared" si="137"/>
        <v>0</v>
      </c>
      <c r="H368" s="17">
        <f t="shared" si="138"/>
        <v>0</v>
      </c>
      <c r="J368" s="82"/>
    </row>
    <row r="369" spans="1:10" ht="12" customHeight="1" x14ac:dyDescent="0.25">
      <c r="A369" s="92"/>
      <c r="B369" s="16"/>
      <c r="C369" s="23"/>
      <c r="D369" s="22"/>
      <c r="E369" s="17"/>
      <c r="F369" s="17"/>
      <c r="G369" s="53"/>
      <c r="H369" s="53"/>
      <c r="J369" s="82"/>
    </row>
    <row r="370" spans="1:10" ht="15" customHeight="1" x14ac:dyDescent="0.3">
      <c r="A370" s="47" t="s">
        <v>564</v>
      </c>
      <c r="B370" s="2"/>
      <c r="C370" s="161" t="s">
        <v>1170</v>
      </c>
      <c r="D370" s="162"/>
      <c r="E370" s="150" t="s">
        <v>10</v>
      </c>
      <c r="F370" s="150" t="s">
        <v>1169</v>
      </c>
      <c r="G370" s="149" t="s">
        <v>11</v>
      </c>
      <c r="H370" s="5"/>
      <c r="J370" s="82"/>
    </row>
    <row r="371" spans="1:10" ht="12" customHeight="1" x14ac:dyDescent="0.25">
      <c r="A371" s="84" t="s">
        <v>571</v>
      </c>
      <c r="B371" s="93" t="s">
        <v>572</v>
      </c>
      <c r="C371" s="89">
        <v>1</v>
      </c>
      <c r="D371" s="94"/>
      <c r="E371" s="95">
        <v>14.95</v>
      </c>
      <c r="F371" s="51">
        <f t="shared" ref="F371:F372" si="139">E371*0.9</f>
        <v>13.455</v>
      </c>
      <c r="G371" s="96">
        <f t="shared" ref="G371:G372" si="140">D371*F371</f>
        <v>0</v>
      </c>
      <c r="H371" s="17">
        <f t="shared" ref="H371:H373" si="141">G371*0.05</f>
        <v>0</v>
      </c>
      <c r="J371" s="82"/>
    </row>
    <row r="372" spans="1:10" ht="12" customHeight="1" x14ac:dyDescent="0.25">
      <c r="A372" s="84" t="s">
        <v>573</v>
      </c>
      <c r="B372" s="93" t="s">
        <v>574</v>
      </c>
      <c r="C372" s="89">
        <v>2</v>
      </c>
      <c r="D372" s="94"/>
      <c r="E372" s="95">
        <v>14.95</v>
      </c>
      <c r="F372" s="51">
        <f t="shared" si="139"/>
        <v>13.455</v>
      </c>
      <c r="G372" s="96">
        <f t="shared" si="140"/>
        <v>0</v>
      </c>
      <c r="H372" s="17">
        <f t="shared" si="141"/>
        <v>0</v>
      </c>
      <c r="J372" s="82"/>
    </row>
    <row r="373" spans="1:10" ht="12" customHeight="1" x14ac:dyDescent="0.25">
      <c r="A373" s="84" t="s">
        <v>570</v>
      </c>
      <c r="B373" s="46" t="s">
        <v>563</v>
      </c>
      <c r="C373" s="49">
        <v>3</v>
      </c>
      <c r="D373" s="50"/>
      <c r="E373" s="51">
        <v>14.95</v>
      </c>
      <c r="F373" s="51">
        <f t="shared" ref="F373" si="142">E373*0.9</f>
        <v>13.455</v>
      </c>
      <c r="G373" s="96">
        <f t="shared" ref="G373" si="143">D373*F373</f>
        <v>0</v>
      </c>
      <c r="H373" s="17">
        <f t="shared" si="141"/>
        <v>0</v>
      </c>
      <c r="J373" s="82"/>
    </row>
    <row r="374" spans="1:10" ht="12" customHeight="1" x14ac:dyDescent="0.25">
      <c r="A374" s="92"/>
      <c r="B374" s="16"/>
      <c r="C374" s="23"/>
      <c r="D374" s="22"/>
      <c r="E374" s="17"/>
      <c r="F374" s="17"/>
      <c r="G374" s="53"/>
      <c r="H374" s="53"/>
      <c r="J374" s="82"/>
    </row>
    <row r="375" spans="1:10" ht="15" customHeight="1" x14ac:dyDescent="0.3">
      <c r="A375" s="47" t="s">
        <v>565</v>
      </c>
      <c r="B375" s="2"/>
      <c r="C375" s="161" t="s">
        <v>1170</v>
      </c>
      <c r="D375" s="162"/>
      <c r="E375" s="150" t="s">
        <v>10</v>
      </c>
      <c r="F375" s="150" t="s">
        <v>1169</v>
      </c>
      <c r="G375" s="149" t="s">
        <v>11</v>
      </c>
      <c r="H375" s="5"/>
      <c r="J375" s="82"/>
    </row>
    <row r="376" spans="1:10" ht="12" customHeight="1" x14ac:dyDescent="0.25">
      <c r="G376" s="54"/>
      <c r="H376" s="22"/>
      <c r="J376" s="82"/>
    </row>
    <row r="377" spans="1:10" ht="12" customHeight="1" x14ac:dyDescent="0.25">
      <c r="A377" s="43" t="s">
        <v>643</v>
      </c>
      <c r="B377" s="46" t="s">
        <v>642</v>
      </c>
      <c r="C377" s="49">
        <v>1</v>
      </c>
      <c r="D377" s="50"/>
      <c r="E377" s="51">
        <v>14.95</v>
      </c>
      <c r="F377" s="51">
        <f t="shared" ref="F377:F381" si="144">E377*0.9</f>
        <v>13.455</v>
      </c>
      <c r="G377" s="52">
        <f t="shared" ref="G377:G381" si="145">D377*F377</f>
        <v>0</v>
      </c>
      <c r="H377" s="17">
        <f t="shared" ref="H377:H382" si="146">G377*0.05</f>
        <v>0</v>
      </c>
      <c r="J377" s="82"/>
    </row>
    <row r="378" spans="1:10" ht="12" customHeight="1" x14ac:dyDescent="0.25">
      <c r="A378" s="43" t="s">
        <v>644</v>
      </c>
      <c r="B378" s="46" t="s">
        <v>641</v>
      </c>
      <c r="C378" s="49">
        <v>2</v>
      </c>
      <c r="D378" s="50"/>
      <c r="E378" s="51">
        <v>14.95</v>
      </c>
      <c r="F378" s="51">
        <f t="shared" si="144"/>
        <v>13.455</v>
      </c>
      <c r="G378" s="52">
        <f t="shared" si="145"/>
        <v>0</v>
      </c>
      <c r="H378" s="17">
        <f t="shared" si="146"/>
        <v>0</v>
      </c>
      <c r="J378" s="82"/>
    </row>
    <row r="379" spans="1:10" ht="12" customHeight="1" x14ac:dyDescent="0.25">
      <c r="A379" s="43" t="s">
        <v>645</v>
      </c>
      <c r="B379" s="46" t="s">
        <v>640</v>
      </c>
      <c r="C379" s="49">
        <v>3</v>
      </c>
      <c r="D379" s="50"/>
      <c r="E379" s="51">
        <v>14.95</v>
      </c>
      <c r="F379" s="51">
        <f t="shared" si="144"/>
        <v>13.455</v>
      </c>
      <c r="G379" s="52">
        <f t="shared" si="145"/>
        <v>0</v>
      </c>
      <c r="H379" s="17">
        <f t="shared" si="146"/>
        <v>0</v>
      </c>
      <c r="J379" s="82"/>
    </row>
    <row r="380" spans="1:10" ht="12" customHeight="1" x14ac:dyDescent="0.25">
      <c r="A380" s="43" t="s">
        <v>638</v>
      </c>
      <c r="B380" s="46" t="s">
        <v>637</v>
      </c>
      <c r="C380" s="49">
        <v>4</v>
      </c>
      <c r="D380" s="50"/>
      <c r="E380" s="51">
        <v>14.95</v>
      </c>
      <c r="F380" s="51">
        <f t="shared" si="144"/>
        <v>13.455</v>
      </c>
      <c r="G380" s="52">
        <f t="shared" si="145"/>
        <v>0</v>
      </c>
      <c r="H380" s="17">
        <f t="shared" si="146"/>
        <v>0</v>
      </c>
      <c r="J380" s="82"/>
    </row>
    <row r="381" spans="1:10" ht="12" customHeight="1" x14ac:dyDescent="0.25">
      <c r="A381" s="69" t="s">
        <v>566</v>
      </c>
      <c r="B381" s="46" t="s">
        <v>567</v>
      </c>
      <c r="C381" s="49">
        <v>5</v>
      </c>
      <c r="D381" s="50"/>
      <c r="E381" s="51">
        <v>14.95</v>
      </c>
      <c r="F381" s="51">
        <f t="shared" si="144"/>
        <v>13.455</v>
      </c>
      <c r="G381" s="52">
        <f t="shared" si="145"/>
        <v>0</v>
      </c>
      <c r="H381" s="17">
        <f t="shared" si="146"/>
        <v>0</v>
      </c>
      <c r="J381" s="82"/>
    </row>
    <row r="382" spans="1:10" ht="12" customHeight="1" x14ac:dyDescent="0.25">
      <c r="A382" s="43" t="s">
        <v>639</v>
      </c>
      <c r="B382" s="46" t="s">
        <v>636</v>
      </c>
      <c r="C382" s="49">
        <v>6</v>
      </c>
      <c r="D382" s="50"/>
      <c r="E382" s="51">
        <v>14.95</v>
      </c>
      <c r="F382" s="51">
        <f t="shared" ref="F382" si="147">E382*0.9</f>
        <v>13.455</v>
      </c>
      <c r="G382" s="52">
        <f t="shared" ref="G382" si="148">D382*F382</f>
        <v>0</v>
      </c>
      <c r="H382" s="17">
        <f t="shared" si="146"/>
        <v>0</v>
      </c>
      <c r="J382" s="82"/>
    </row>
    <row r="383" spans="1:10" ht="12" customHeight="1" x14ac:dyDescent="0.25">
      <c r="A383" s="38"/>
      <c r="B383" s="16"/>
      <c r="C383" s="23"/>
      <c r="D383" s="22"/>
      <c r="E383" s="17"/>
      <c r="F383" s="17"/>
      <c r="G383" s="53"/>
      <c r="H383" s="53"/>
      <c r="J383" s="82"/>
    </row>
    <row r="384" spans="1:10" ht="15" customHeight="1" x14ac:dyDescent="0.3">
      <c r="A384" s="55" t="s">
        <v>236</v>
      </c>
      <c r="B384" s="2"/>
      <c r="C384" s="161" t="s">
        <v>1170</v>
      </c>
      <c r="D384" s="162"/>
      <c r="E384" s="150" t="s">
        <v>10</v>
      </c>
      <c r="F384" s="150" t="s">
        <v>1169</v>
      </c>
      <c r="G384" s="149" t="s">
        <v>11</v>
      </c>
      <c r="H384" s="5"/>
      <c r="J384" s="82"/>
    </row>
    <row r="385" spans="1:10" ht="12" customHeight="1" x14ac:dyDescent="0.25">
      <c r="G385" s="54"/>
      <c r="H385" s="22"/>
      <c r="J385" s="82"/>
    </row>
    <row r="386" spans="1:10" ht="12" customHeight="1" x14ac:dyDescent="0.25">
      <c r="A386" s="45" t="s">
        <v>243</v>
      </c>
      <c r="B386" s="46" t="s">
        <v>237</v>
      </c>
      <c r="C386" s="13">
        <v>13.1</v>
      </c>
      <c r="D386" s="14"/>
      <c r="E386" s="15">
        <v>16.95</v>
      </c>
      <c r="F386" s="15">
        <f t="shared" ref="F386:F391" si="149">E386*0.9</f>
        <v>15.254999999999999</v>
      </c>
      <c r="G386" s="52">
        <f t="shared" ref="G386:G391" si="150">D386*F386</f>
        <v>0</v>
      </c>
      <c r="H386" s="17">
        <f t="shared" ref="H386:H391" si="151">G386*0.05</f>
        <v>0</v>
      </c>
      <c r="J386" s="82"/>
    </row>
    <row r="387" spans="1:10" ht="12" customHeight="1" x14ac:dyDescent="0.25">
      <c r="A387" s="45" t="s">
        <v>244</v>
      </c>
      <c r="B387" s="46" t="s">
        <v>238</v>
      </c>
      <c r="C387" s="13">
        <v>12</v>
      </c>
      <c r="D387" s="14"/>
      <c r="E387" s="15">
        <v>14.95</v>
      </c>
      <c r="F387" s="15">
        <f t="shared" si="149"/>
        <v>13.455</v>
      </c>
      <c r="G387" s="52">
        <f t="shared" si="150"/>
        <v>0</v>
      </c>
      <c r="H387" s="17">
        <f t="shared" si="151"/>
        <v>0</v>
      </c>
      <c r="J387" s="82"/>
    </row>
    <row r="388" spans="1:10" ht="12" customHeight="1" x14ac:dyDescent="0.25">
      <c r="A388" s="45" t="s">
        <v>245</v>
      </c>
      <c r="B388" s="12" t="s">
        <v>239</v>
      </c>
      <c r="C388" s="13">
        <v>11</v>
      </c>
      <c r="D388" s="14"/>
      <c r="E388" s="15">
        <v>14.95</v>
      </c>
      <c r="F388" s="15">
        <f t="shared" si="149"/>
        <v>13.455</v>
      </c>
      <c r="G388" s="52">
        <f t="shared" si="150"/>
        <v>0</v>
      </c>
      <c r="H388" s="17">
        <f t="shared" si="151"/>
        <v>0</v>
      </c>
      <c r="J388" s="82"/>
    </row>
    <row r="389" spans="1:10" ht="12" customHeight="1" x14ac:dyDescent="0.25">
      <c r="A389" s="45" t="s">
        <v>246</v>
      </c>
      <c r="B389" s="46" t="s">
        <v>240</v>
      </c>
      <c r="C389" s="13">
        <v>10</v>
      </c>
      <c r="D389" s="14"/>
      <c r="E389" s="15">
        <v>14.95</v>
      </c>
      <c r="F389" s="15">
        <f t="shared" si="149"/>
        <v>13.455</v>
      </c>
      <c r="G389" s="52">
        <f t="shared" si="150"/>
        <v>0</v>
      </c>
      <c r="H389" s="17">
        <f t="shared" si="151"/>
        <v>0</v>
      </c>
      <c r="J389" s="82"/>
    </row>
    <row r="390" spans="1:10" ht="12" customHeight="1" x14ac:dyDescent="0.25">
      <c r="A390" s="45" t="s">
        <v>247</v>
      </c>
      <c r="B390" s="12" t="s">
        <v>241</v>
      </c>
      <c r="C390" s="13">
        <v>9</v>
      </c>
      <c r="D390" s="14"/>
      <c r="E390" s="15">
        <v>14.95</v>
      </c>
      <c r="F390" s="15">
        <f t="shared" si="149"/>
        <v>13.455</v>
      </c>
      <c r="G390" s="52">
        <f t="shared" si="150"/>
        <v>0</v>
      </c>
      <c r="H390" s="17">
        <f t="shared" si="151"/>
        <v>0</v>
      </c>
      <c r="J390" s="82"/>
    </row>
    <row r="391" spans="1:10" ht="12" customHeight="1" x14ac:dyDescent="0.25">
      <c r="A391" s="45" t="s">
        <v>248</v>
      </c>
      <c r="B391" s="46" t="s">
        <v>242</v>
      </c>
      <c r="C391" s="49">
        <v>8</v>
      </c>
      <c r="D391" s="50"/>
      <c r="E391" s="51">
        <v>14.95</v>
      </c>
      <c r="F391" s="15">
        <f t="shared" si="149"/>
        <v>13.455</v>
      </c>
      <c r="G391" s="52">
        <f t="shared" si="150"/>
        <v>0</v>
      </c>
      <c r="H391" s="17">
        <f t="shared" si="151"/>
        <v>0</v>
      </c>
      <c r="J391" s="82"/>
    </row>
    <row r="392" spans="1:10" ht="12" customHeight="1" x14ac:dyDescent="0.25">
      <c r="A392" s="25" t="s">
        <v>933</v>
      </c>
      <c r="J392" s="82"/>
    </row>
    <row r="393" spans="1:10" ht="12" customHeight="1" x14ac:dyDescent="0.25">
      <c r="J393" s="82"/>
    </row>
    <row r="394" spans="1:10" ht="15" customHeight="1" x14ac:dyDescent="0.3">
      <c r="A394" s="55" t="s">
        <v>249</v>
      </c>
      <c r="B394" s="2"/>
      <c r="C394" s="161" t="s">
        <v>1170</v>
      </c>
      <c r="D394" s="162"/>
      <c r="E394" s="150" t="s">
        <v>10</v>
      </c>
      <c r="F394" s="150" t="s">
        <v>1169</v>
      </c>
      <c r="G394" s="149" t="s">
        <v>11</v>
      </c>
      <c r="H394" s="5"/>
      <c r="J394" s="82"/>
    </row>
    <row r="395" spans="1:10" ht="12" customHeight="1" x14ac:dyDescent="0.25">
      <c r="G395" s="54"/>
      <c r="H395" s="22"/>
      <c r="J395" s="82"/>
    </row>
    <row r="396" spans="1:10" ht="12" customHeight="1" x14ac:dyDescent="0.25">
      <c r="A396" s="45" t="s">
        <v>253</v>
      </c>
      <c r="B396" s="46" t="s">
        <v>251</v>
      </c>
      <c r="C396" s="13" t="s">
        <v>30</v>
      </c>
      <c r="D396" s="14"/>
      <c r="E396" s="15">
        <v>19.95</v>
      </c>
      <c r="F396" s="15">
        <f t="shared" ref="F396:F403" si="152">E396*0.9</f>
        <v>17.954999999999998</v>
      </c>
      <c r="G396" s="52">
        <f t="shared" ref="G396:G403" si="153">D396*F396</f>
        <v>0</v>
      </c>
      <c r="H396" s="17">
        <f t="shared" ref="H396:H403" si="154">G396*0.05</f>
        <v>0</v>
      </c>
      <c r="J396" s="82"/>
    </row>
    <row r="397" spans="1:10" ht="12" customHeight="1" x14ac:dyDescent="0.25">
      <c r="A397" s="45" t="s">
        <v>254</v>
      </c>
      <c r="B397" s="46" t="s">
        <v>250</v>
      </c>
      <c r="C397" s="13" t="s">
        <v>30</v>
      </c>
      <c r="D397" s="14"/>
      <c r="E397" s="15">
        <v>16.95</v>
      </c>
      <c r="F397" s="15">
        <f t="shared" si="152"/>
        <v>15.254999999999999</v>
      </c>
      <c r="G397" s="52">
        <f t="shared" si="153"/>
        <v>0</v>
      </c>
      <c r="H397" s="17">
        <f t="shared" si="154"/>
        <v>0</v>
      </c>
      <c r="J397" s="82"/>
    </row>
    <row r="398" spans="1:10" ht="12" customHeight="1" x14ac:dyDescent="0.25">
      <c r="A398" s="45" t="s">
        <v>255</v>
      </c>
      <c r="B398" s="46" t="s">
        <v>252</v>
      </c>
      <c r="C398" s="13">
        <v>6</v>
      </c>
      <c r="D398" s="14"/>
      <c r="E398" s="15">
        <v>16.95</v>
      </c>
      <c r="F398" s="15">
        <f t="shared" si="152"/>
        <v>15.254999999999999</v>
      </c>
      <c r="G398" s="52">
        <f t="shared" si="153"/>
        <v>0</v>
      </c>
      <c r="H398" s="17">
        <f t="shared" si="154"/>
        <v>0</v>
      </c>
      <c r="J398" s="82"/>
    </row>
    <row r="399" spans="1:10" ht="12" customHeight="1" x14ac:dyDescent="0.25">
      <c r="A399" s="45" t="s">
        <v>257</v>
      </c>
      <c r="B399" s="12" t="s">
        <v>256</v>
      </c>
      <c r="C399" s="13">
        <v>5</v>
      </c>
      <c r="D399" s="14"/>
      <c r="E399" s="15">
        <v>16.95</v>
      </c>
      <c r="F399" s="15">
        <f t="shared" si="152"/>
        <v>15.254999999999999</v>
      </c>
      <c r="G399" s="52">
        <f t="shared" si="153"/>
        <v>0</v>
      </c>
      <c r="H399" s="17">
        <f t="shared" si="154"/>
        <v>0</v>
      </c>
      <c r="J399" s="82"/>
    </row>
    <row r="400" spans="1:10" ht="12" customHeight="1" x14ac:dyDescent="0.25">
      <c r="A400" s="45" t="s">
        <v>260</v>
      </c>
      <c r="B400" s="46" t="s">
        <v>258</v>
      </c>
      <c r="C400" s="13">
        <v>4</v>
      </c>
      <c r="D400" s="14"/>
      <c r="E400" s="15">
        <v>16.95</v>
      </c>
      <c r="F400" s="15">
        <f t="shared" si="152"/>
        <v>15.254999999999999</v>
      </c>
      <c r="G400" s="52">
        <f t="shared" si="153"/>
        <v>0</v>
      </c>
      <c r="H400" s="17">
        <f t="shared" si="154"/>
        <v>0</v>
      </c>
      <c r="J400" s="82"/>
    </row>
    <row r="401" spans="1:10" ht="12" customHeight="1" x14ac:dyDescent="0.25">
      <c r="A401" s="45" t="s">
        <v>261</v>
      </c>
      <c r="B401" s="12" t="s">
        <v>259</v>
      </c>
      <c r="C401" s="13">
        <v>3</v>
      </c>
      <c r="D401" s="14"/>
      <c r="E401" s="15">
        <v>16.95</v>
      </c>
      <c r="F401" s="15">
        <f t="shared" si="152"/>
        <v>15.254999999999999</v>
      </c>
      <c r="G401" s="52">
        <f t="shared" si="153"/>
        <v>0</v>
      </c>
      <c r="H401" s="17">
        <f t="shared" si="154"/>
        <v>0</v>
      </c>
      <c r="J401" s="82"/>
    </row>
    <row r="402" spans="1:10" ht="12" customHeight="1" x14ac:dyDescent="0.25">
      <c r="A402" s="45" t="s">
        <v>264</v>
      </c>
      <c r="B402" s="46" t="s">
        <v>262</v>
      </c>
      <c r="C402" s="49">
        <v>2</v>
      </c>
      <c r="D402" s="50"/>
      <c r="E402" s="51">
        <v>16.95</v>
      </c>
      <c r="F402" s="15">
        <f t="shared" si="152"/>
        <v>15.254999999999999</v>
      </c>
      <c r="G402" s="52">
        <f t="shared" si="153"/>
        <v>0</v>
      </c>
      <c r="H402" s="17">
        <f t="shared" si="154"/>
        <v>0</v>
      </c>
      <c r="J402" s="82"/>
    </row>
    <row r="403" spans="1:10" ht="12" customHeight="1" x14ac:dyDescent="0.25">
      <c r="A403" s="45" t="s">
        <v>265</v>
      </c>
      <c r="B403" s="46" t="s">
        <v>263</v>
      </c>
      <c r="C403" s="49">
        <v>1</v>
      </c>
      <c r="D403" s="50"/>
      <c r="E403" s="51">
        <v>16.95</v>
      </c>
      <c r="F403" s="15">
        <f t="shared" si="152"/>
        <v>15.254999999999999</v>
      </c>
      <c r="G403" s="52">
        <f t="shared" si="153"/>
        <v>0</v>
      </c>
      <c r="H403" s="17">
        <f t="shared" si="154"/>
        <v>0</v>
      </c>
      <c r="J403" s="82"/>
    </row>
    <row r="404" spans="1:10" ht="12" customHeight="1" x14ac:dyDescent="0.25">
      <c r="J404" s="82"/>
    </row>
    <row r="405" spans="1:10" ht="15" customHeight="1" x14ac:dyDescent="0.25">
      <c r="J405" s="82"/>
    </row>
    <row r="406" spans="1:10" ht="12" customHeight="1" x14ac:dyDescent="0.25">
      <c r="J406" s="82"/>
    </row>
    <row r="407" spans="1:10" ht="12" customHeight="1" x14ac:dyDescent="0.25">
      <c r="J407" s="82"/>
    </row>
    <row r="408" spans="1:10" ht="12" customHeight="1" x14ac:dyDescent="0.25">
      <c r="J408" s="82"/>
    </row>
    <row r="409" spans="1:10" ht="15" customHeight="1" x14ac:dyDescent="0.3">
      <c r="A409" s="47" t="s">
        <v>388</v>
      </c>
      <c r="B409" s="2"/>
      <c r="C409" s="161" t="s">
        <v>1170</v>
      </c>
      <c r="D409" s="162"/>
      <c r="E409" s="150" t="s">
        <v>10</v>
      </c>
      <c r="F409" s="150" t="s">
        <v>1169</v>
      </c>
      <c r="G409" s="149" t="s">
        <v>11</v>
      </c>
      <c r="H409" s="5"/>
      <c r="J409" s="82"/>
    </row>
    <row r="410" spans="1:10" ht="12" customHeight="1" x14ac:dyDescent="0.25">
      <c r="A410" s="45" t="s">
        <v>392</v>
      </c>
      <c r="B410" s="12" t="s">
        <v>391</v>
      </c>
      <c r="C410" s="13">
        <v>1</v>
      </c>
      <c r="D410" s="14"/>
      <c r="E410" s="15">
        <v>19.95</v>
      </c>
      <c r="F410" s="15">
        <f t="shared" ref="F410:F411" si="155">E410*0.9</f>
        <v>17.954999999999998</v>
      </c>
      <c r="G410" s="52">
        <f t="shared" ref="G410:G411" si="156">D410*F410</f>
        <v>0</v>
      </c>
      <c r="H410" s="17">
        <f t="shared" ref="H410:H411" si="157">G410*0.05</f>
        <v>0</v>
      </c>
      <c r="J410" s="82"/>
    </row>
    <row r="411" spans="1:10" ht="12" customHeight="1" x14ac:dyDescent="0.25">
      <c r="A411" s="39" t="s">
        <v>389</v>
      </c>
      <c r="B411" s="12" t="s">
        <v>390</v>
      </c>
      <c r="C411" s="13">
        <v>2</v>
      </c>
      <c r="D411" s="14"/>
      <c r="E411" s="15">
        <v>19.95</v>
      </c>
      <c r="F411" s="15">
        <f t="shared" si="155"/>
        <v>17.954999999999998</v>
      </c>
      <c r="G411" s="52">
        <f t="shared" si="156"/>
        <v>0</v>
      </c>
      <c r="H411" s="17">
        <f t="shared" si="157"/>
        <v>0</v>
      </c>
      <c r="J411" s="82"/>
    </row>
    <row r="412" spans="1:10" ht="12" customHeight="1" x14ac:dyDescent="0.25">
      <c r="A412" s="38"/>
      <c r="B412" s="16"/>
      <c r="C412" s="23"/>
      <c r="D412" s="22"/>
      <c r="E412" s="17"/>
      <c r="F412" s="17"/>
      <c r="G412" s="53"/>
      <c r="H412" s="53"/>
      <c r="J412" s="82"/>
    </row>
    <row r="413" spans="1:10" ht="15" customHeight="1" x14ac:dyDescent="0.3">
      <c r="A413" s="47" t="s">
        <v>502</v>
      </c>
      <c r="B413" s="2"/>
      <c r="C413" s="161" t="s">
        <v>1170</v>
      </c>
      <c r="D413" s="162"/>
      <c r="E413" s="150" t="s">
        <v>10</v>
      </c>
      <c r="F413" s="150" t="s">
        <v>1169</v>
      </c>
      <c r="G413" s="149" t="s">
        <v>11</v>
      </c>
      <c r="H413" s="5"/>
      <c r="J413" s="82"/>
    </row>
    <row r="414" spans="1:10" ht="12" customHeight="1" x14ac:dyDescent="0.25">
      <c r="A414" s="45" t="s">
        <v>504</v>
      </c>
      <c r="B414" s="46" t="s">
        <v>503</v>
      </c>
      <c r="C414" s="13">
        <v>1</v>
      </c>
      <c r="D414" s="14"/>
      <c r="E414" s="15">
        <v>14.95</v>
      </c>
      <c r="F414" s="15">
        <f t="shared" ref="F414:F416" si="158">E414*0.9</f>
        <v>13.455</v>
      </c>
      <c r="G414" s="52">
        <f t="shared" ref="G414:G416" si="159">D414*F414</f>
        <v>0</v>
      </c>
      <c r="H414" s="17">
        <f t="shared" ref="H414:H416" si="160">G414*0.05</f>
        <v>0</v>
      </c>
      <c r="J414" s="82"/>
    </row>
    <row r="415" spans="1:10" ht="12" customHeight="1" x14ac:dyDescent="0.25">
      <c r="A415" s="45" t="s">
        <v>508</v>
      </c>
      <c r="B415" s="46" t="s">
        <v>505</v>
      </c>
      <c r="C415" s="13">
        <v>2</v>
      </c>
      <c r="D415" s="14"/>
      <c r="E415" s="15">
        <v>14.952999999999999</v>
      </c>
      <c r="F415" s="15">
        <f t="shared" si="158"/>
        <v>13.457699999999999</v>
      </c>
      <c r="G415" s="52">
        <f t="shared" si="159"/>
        <v>0</v>
      </c>
      <c r="H415" s="17">
        <f t="shared" si="160"/>
        <v>0</v>
      </c>
      <c r="J415" s="82"/>
    </row>
    <row r="416" spans="1:10" ht="12" customHeight="1" x14ac:dyDescent="0.25">
      <c r="A416" s="69" t="s">
        <v>506</v>
      </c>
      <c r="B416" s="46" t="s">
        <v>507</v>
      </c>
      <c r="C416" s="13">
        <v>3</v>
      </c>
      <c r="D416" s="14"/>
      <c r="E416" s="15">
        <v>14.95</v>
      </c>
      <c r="F416" s="15">
        <f t="shared" si="158"/>
        <v>13.455</v>
      </c>
      <c r="G416" s="52">
        <f t="shared" si="159"/>
        <v>0</v>
      </c>
      <c r="H416" s="17">
        <f t="shared" si="160"/>
        <v>0</v>
      </c>
      <c r="J416" s="82"/>
    </row>
    <row r="417" spans="1:10" ht="15" customHeight="1" x14ac:dyDescent="0.25">
      <c r="A417" s="38"/>
      <c r="B417" s="16"/>
      <c r="C417" s="23"/>
      <c r="D417" s="22"/>
      <c r="E417" s="17"/>
      <c r="F417" s="17"/>
      <c r="G417" s="53"/>
      <c r="H417" s="53"/>
      <c r="J417" s="82"/>
    </row>
    <row r="418" spans="1:10" ht="15" customHeight="1" x14ac:dyDescent="0.3">
      <c r="A418" s="47" t="s">
        <v>363</v>
      </c>
      <c r="B418" s="2"/>
      <c r="C418" s="161" t="s">
        <v>1170</v>
      </c>
      <c r="D418" s="162"/>
      <c r="E418" s="150" t="s">
        <v>10</v>
      </c>
      <c r="F418" s="150" t="s">
        <v>1169</v>
      </c>
      <c r="G418" s="149" t="s">
        <v>11</v>
      </c>
      <c r="H418" s="5"/>
      <c r="J418" s="82"/>
    </row>
    <row r="419" spans="1:10" ht="12" customHeight="1" x14ac:dyDescent="0.25">
      <c r="G419" s="54"/>
      <c r="H419" s="22"/>
      <c r="J419" s="82"/>
    </row>
    <row r="420" spans="1:10" ht="12" customHeight="1" x14ac:dyDescent="0.25">
      <c r="A420" s="45" t="s">
        <v>372</v>
      </c>
      <c r="B420" s="12" t="s">
        <v>370</v>
      </c>
      <c r="C420" s="13">
        <v>1</v>
      </c>
      <c r="D420" s="14"/>
      <c r="E420" s="15">
        <v>15.95</v>
      </c>
      <c r="F420" s="15">
        <f t="shared" ref="F420:F424" si="161">E420*0.9</f>
        <v>14.355</v>
      </c>
      <c r="G420" s="52">
        <f t="shared" ref="G420:G424" si="162">D420*F420</f>
        <v>0</v>
      </c>
      <c r="H420" s="17">
        <f t="shared" ref="H420:H424" si="163">G420*0.05</f>
        <v>0</v>
      </c>
      <c r="J420" s="82"/>
    </row>
    <row r="421" spans="1:10" ht="12" customHeight="1" x14ac:dyDescent="0.25">
      <c r="A421" s="45" t="s">
        <v>373</v>
      </c>
      <c r="B421" s="12" t="s">
        <v>369</v>
      </c>
      <c r="C421" s="13">
        <v>2</v>
      </c>
      <c r="D421" s="14"/>
      <c r="E421" s="15">
        <v>15.95</v>
      </c>
      <c r="F421" s="15">
        <f t="shared" si="161"/>
        <v>14.355</v>
      </c>
      <c r="G421" s="52">
        <f t="shared" si="162"/>
        <v>0</v>
      </c>
      <c r="H421" s="17">
        <f t="shared" si="163"/>
        <v>0</v>
      </c>
      <c r="J421" s="82"/>
    </row>
    <row r="422" spans="1:10" ht="12" customHeight="1" x14ac:dyDescent="0.25">
      <c r="A422" s="45" t="s">
        <v>371</v>
      </c>
      <c r="B422" s="12" t="s">
        <v>368</v>
      </c>
      <c r="C422" s="13">
        <v>3</v>
      </c>
      <c r="D422" s="14"/>
      <c r="E422" s="15">
        <v>15.95</v>
      </c>
      <c r="F422" s="15">
        <f t="shared" si="161"/>
        <v>14.355</v>
      </c>
      <c r="G422" s="52">
        <f t="shared" si="162"/>
        <v>0</v>
      </c>
      <c r="H422" s="17">
        <f t="shared" si="163"/>
        <v>0</v>
      </c>
      <c r="J422" s="82"/>
    </row>
    <row r="423" spans="1:10" ht="12" customHeight="1" x14ac:dyDescent="0.25">
      <c r="A423" s="45" t="s">
        <v>367</v>
      </c>
      <c r="B423" s="12" t="s">
        <v>366</v>
      </c>
      <c r="C423" s="13">
        <v>4</v>
      </c>
      <c r="D423" s="14"/>
      <c r="E423" s="15">
        <v>15.95</v>
      </c>
      <c r="F423" s="15">
        <f t="shared" si="161"/>
        <v>14.355</v>
      </c>
      <c r="G423" s="52">
        <f t="shared" si="162"/>
        <v>0</v>
      </c>
      <c r="H423" s="17">
        <f t="shared" si="163"/>
        <v>0</v>
      </c>
      <c r="J423" s="82"/>
    </row>
    <row r="424" spans="1:10" ht="12" customHeight="1" x14ac:dyDescent="0.25">
      <c r="A424" s="69" t="s">
        <v>364</v>
      </c>
      <c r="B424" s="12" t="s">
        <v>365</v>
      </c>
      <c r="C424" s="13">
        <v>5</v>
      </c>
      <c r="D424" s="14"/>
      <c r="E424" s="15">
        <v>15.95</v>
      </c>
      <c r="F424" s="15">
        <f t="shared" si="161"/>
        <v>14.355</v>
      </c>
      <c r="G424" s="52">
        <f t="shared" si="162"/>
        <v>0</v>
      </c>
      <c r="H424" s="17">
        <f t="shared" si="163"/>
        <v>0</v>
      </c>
      <c r="J424" s="82"/>
    </row>
    <row r="425" spans="1:10" ht="12" customHeight="1" x14ac:dyDescent="0.25">
      <c r="A425" s="31"/>
      <c r="B425" s="16"/>
      <c r="C425" s="23"/>
      <c r="D425" s="22"/>
      <c r="E425" s="17"/>
      <c r="F425" s="17"/>
      <c r="G425" s="53"/>
      <c r="H425" s="53"/>
      <c r="J425" s="82"/>
    </row>
    <row r="426" spans="1:10" ht="15" customHeight="1" x14ac:dyDescent="0.3">
      <c r="A426" s="47" t="s">
        <v>528</v>
      </c>
      <c r="B426" s="2"/>
      <c r="C426" s="161" t="s">
        <v>1170</v>
      </c>
      <c r="D426" s="162"/>
      <c r="E426" s="150" t="s">
        <v>10</v>
      </c>
      <c r="F426" s="150" t="s">
        <v>1169</v>
      </c>
      <c r="G426" s="149" t="s">
        <v>11</v>
      </c>
      <c r="H426" s="5"/>
      <c r="J426" s="82"/>
    </row>
    <row r="427" spans="1:10" ht="12" customHeight="1" x14ac:dyDescent="0.25">
      <c r="A427" s="45" t="s">
        <v>701</v>
      </c>
      <c r="B427" s="46" t="s">
        <v>700</v>
      </c>
      <c r="C427" s="13">
        <v>2</v>
      </c>
      <c r="D427" s="14"/>
      <c r="E427" s="15">
        <v>16.95</v>
      </c>
      <c r="F427" s="15">
        <f t="shared" ref="F427:F434" si="164">E427*0.9</f>
        <v>15.254999999999999</v>
      </c>
      <c r="G427" s="52">
        <f t="shared" ref="G427:G434" si="165">D427*F427</f>
        <v>0</v>
      </c>
      <c r="H427" s="17">
        <f t="shared" ref="H427:H434" si="166">G427*0.05</f>
        <v>0</v>
      </c>
      <c r="J427" s="82"/>
    </row>
    <row r="428" spans="1:10" ht="12" customHeight="1" x14ac:dyDescent="0.25">
      <c r="A428" s="45" t="s">
        <v>702</v>
      </c>
      <c r="B428" s="46" t="s">
        <v>699</v>
      </c>
      <c r="C428" s="13">
        <v>3</v>
      </c>
      <c r="D428" s="14"/>
      <c r="E428" s="15">
        <v>16.95</v>
      </c>
      <c r="F428" s="15">
        <f t="shared" si="164"/>
        <v>15.254999999999999</v>
      </c>
      <c r="G428" s="52">
        <f t="shared" si="165"/>
        <v>0</v>
      </c>
      <c r="H428" s="17">
        <f t="shared" si="166"/>
        <v>0</v>
      </c>
      <c r="J428" s="82"/>
    </row>
    <row r="429" spans="1:10" ht="12" customHeight="1" x14ac:dyDescent="0.25">
      <c r="A429" s="45" t="s">
        <v>703</v>
      </c>
      <c r="B429" s="46" t="s">
        <v>698</v>
      </c>
      <c r="C429" s="13">
        <v>4</v>
      </c>
      <c r="D429" s="14"/>
      <c r="E429" s="15">
        <v>16.95</v>
      </c>
      <c r="F429" s="15">
        <f t="shared" si="164"/>
        <v>15.254999999999999</v>
      </c>
      <c r="G429" s="52">
        <f t="shared" si="165"/>
        <v>0</v>
      </c>
      <c r="H429" s="17">
        <f t="shared" si="166"/>
        <v>0</v>
      </c>
      <c r="J429" s="82"/>
    </row>
    <row r="430" spans="1:10" ht="12" customHeight="1" x14ac:dyDescent="0.25">
      <c r="A430" s="45" t="s">
        <v>704</v>
      </c>
      <c r="B430" s="46" t="s">
        <v>697</v>
      </c>
      <c r="C430" s="13">
        <v>5</v>
      </c>
      <c r="D430" s="14"/>
      <c r="E430" s="15">
        <v>16.95</v>
      </c>
      <c r="F430" s="15">
        <f t="shared" si="164"/>
        <v>15.254999999999999</v>
      </c>
      <c r="G430" s="52">
        <f t="shared" si="165"/>
        <v>0</v>
      </c>
      <c r="H430" s="17">
        <f t="shared" si="166"/>
        <v>0</v>
      </c>
      <c r="J430" s="82"/>
    </row>
    <row r="431" spans="1:10" ht="12" customHeight="1" x14ac:dyDescent="0.25">
      <c r="A431" s="45" t="s">
        <v>705</v>
      </c>
      <c r="B431" s="46" t="s">
        <v>696</v>
      </c>
      <c r="C431" s="13">
        <v>6</v>
      </c>
      <c r="D431" s="14"/>
      <c r="E431" s="15">
        <v>16.95</v>
      </c>
      <c r="F431" s="15">
        <f t="shared" si="164"/>
        <v>15.254999999999999</v>
      </c>
      <c r="G431" s="52">
        <f t="shared" si="165"/>
        <v>0</v>
      </c>
      <c r="H431" s="17">
        <f t="shared" si="166"/>
        <v>0</v>
      </c>
      <c r="J431" s="82"/>
    </row>
    <row r="432" spans="1:10" ht="12" customHeight="1" x14ac:dyDescent="0.25">
      <c r="A432" s="45" t="s">
        <v>706</v>
      </c>
      <c r="B432" s="46" t="s">
        <v>695</v>
      </c>
      <c r="C432" s="13">
        <v>7</v>
      </c>
      <c r="D432" s="14"/>
      <c r="E432" s="15">
        <v>16.95</v>
      </c>
      <c r="F432" s="15">
        <f t="shared" si="164"/>
        <v>15.254999999999999</v>
      </c>
      <c r="G432" s="52">
        <f t="shared" si="165"/>
        <v>0</v>
      </c>
      <c r="H432" s="17">
        <f t="shared" si="166"/>
        <v>0</v>
      </c>
      <c r="J432" s="82"/>
    </row>
    <row r="433" spans="1:10" ht="12" customHeight="1" x14ac:dyDescent="0.25">
      <c r="A433" s="45" t="s">
        <v>707</v>
      </c>
      <c r="B433" s="46" t="s">
        <v>694</v>
      </c>
      <c r="C433" s="13">
        <v>8</v>
      </c>
      <c r="D433" s="14"/>
      <c r="E433" s="15">
        <v>16.95</v>
      </c>
      <c r="F433" s="15">
        <f t="shared" si="164"/>
        <v>15.254999999999999</v>
      </c>
      <c r="G433" s="52">
        <f t="shared" si="165"/>
        <v>0</v>
      </c>
      <c r="H433" s="17">
        <f t="shared" si="166"/>
        <v>0</v>
      </c>
      <c r="J433" s="82"/>
    </row>
    <row r="434" spans="1:10" ht="12" customHeight="1" x14ac:dyDescent="0.25">
      <c r="A434" s="69" t="s">
        <v>529</v>
      </c>
      <c r="B434" s="46" t="s">
        <v>530</v>
      </c>
      <c r="C434" s="13">
        <v>9</v>
      </c>
      <c r="D434" s="14"/>
      <c r="E434" s="15">
        <v>16.95</v>
      </c>
      <c r="F434" s="15">
        <f t="shared" si="164"/>
        <v>15.254999999999999</v>
      </c>
      <c r="G434" s="52">
        <f t="shared" si="165"/>
        <v>0</v>
      </c>
      <c r="H434" s="17">
        <f t="shared" si="166"/>
        <v>0</v>
      </c>
      <c r="J434" s="82"/>
    </row>
    <row r="435" spans="1:10" ht="12" customHeight="1" x14ac:dyDescent="0.25">
      <c r="A435" s="31"/>
      <c r="B435" s="16"/>
      <c r="C435" s="23"/>
      <c r="D435" s="22"/>
      <c r="E435" s="17"/>
      <c r="F435" s="17"/>
      <c r="G435" s="53"/>
      <c r="H435" s="53"/>
      <c r="J435" s="82"/>
    </row>
    <row r="436" spans="1:10" ht="15" customHeight="1" x14ac:dyDescent="0.3">
      <c r="A436" s="47" t="s">
        <v>462</v>
      </c>
      <c r="B436" s="2"/>
      <c r="C436" s="161" t="s">
        <v>1170</v>
      </c>
      <c r="D436" s="162"/>
      <c r="E436" s="150" t="s">
        <v>10</v>
      </c>
      <c r="F436" s="150" t="s">
        <v>1169</v>
      </c>
      <c r="G436" s="149" t="s">
        <v>11</v>
      </c>
      <c r="H436" s="5"/>
      <c r="J436" s="82"/>
    </row>
    <row r="437" spans="1:10" ht="12" customHeight="1" x14ac:dyDescent="0.25">
      <c r="G437" s="54"/>
      <c r="H437" s="22"/>
      <c r="J437" s="82"/>
    </row>
    <row r="438" spans="1:10" ht="12" customHeight="1" x14ac:dyDescent="0.25">
      <c r="A438" s="84" t="s">
        <v>468</v>
      </c>
      <c r="B438" s="12" t="s">
        <v>466</v>
      </c>
      <c r="C438" s="13">
        <v>1</v>
      </c>
      <c r="D438" s="14"/>
      <c r="E438" s="15">
        <v>14.95</v>
      </c>
      <c r="F438" s="15">
        <f t="shared" ref="F438:F441" si="167">E438*0.9</f>
        <v>13.455</v>
      </c>
      <c r="G438" s="52">
        <f t="shared" ref="G438:G441" si="168">D438*F438</f>
        <v>0</v>
      </c>
      <c r="H438" s="17">
        <f t="shared" ref="H438:H441" si="169">G438*0.05</f>
        <v>0</v>
      </c>
      <c r="J438" s="82"/>
    </row>
    <row r="439" spans="1:10" ht="12" customHeight="1" x14ac:dyDescent="0.25">
      <c r="A439" s="84" t="s">
        <v>469</v>
      </c>
      <c r="B439" s="12" t="s">
        <v>465</v>
      </c>
      <c r="C439" s="13">
        <v>2</v>
      </c>
      <c r="D439" s="14"/>
      <c r="E439" s="15">
        <v>14.95</v>
      </c>
      <c r="F439" s="15">
        <f t="shared" si="167"/>
        <v>13.455</v>
      </c>
      <c r="G439" s="52">
        <f t="shared" si="168"/>
        <v>0</v>
      </c>
      <c r="H439" s="17">
        <f t="shared" si="169"/>
        <v>0</v>
      </c>
      <c r="J439" s="82"/>
    </row>
    <row r="440" spans="1:10" ht="12" customHeight="1" x14ac:dyDescent="0.25">
      <c r="A440" s="84" t="s">
        <v>470</v>
      </c>
      <c r="B440" s="12" t="s">
        <v>467</v>
      </c>
      <c r="C440" s="13">
        <v>3</v>
      </c>
      <c r="D440" s="14"/>
      <c r="E440" s="15">
        <v>14.95</v>
      </c>
      <c r="F440" s="15">
        <f t="shared" si="167"/>
        <v>13.455</v>
      </c>
      <c r="G440" s="52">
        <f t="shared" si="168"/>
        <v>0</v>
      </c>
      <c r="H440" s="17">
        <f t="shared" si="169"/>
        <v>0</v>
      </c>
      <c r="J440" s="82"/>
    </row>
    <row r="441" spans="1:10" ht="12" customHeight="1" x14ac:dyDescent="0.25">
      <c r="A441" s="69" t="s">
        <v>463</v>
      </c>
      <c r="B441" s="12" t="s">
        <v>464</v>
      </c>
      <c r="C441" s="13">
        <v>4</v>
      </c>
      <c r="D441" s="14"/>
      <c r="E441" s="15">
        <v>14.95</v>
      </c>
      <c r="F441" s="15">
        <f t="shared" si="167"/>
        <v>13.455</v>
      </c>
      <c r="G441" s="52">
        <f t="shared" si="168"/>
        <v>0</v>
      </c>
      <c r="H441" s="17">
        <f t="shared" si="169"/>
        <v>0</v>
      </c>
      <c r="J441" s="82"/>
    </row>
    <row r="442" spans="1:10" ht="12" customHeight="1" x14ac:dyDescent="0.25">
      <c r="A442" s="31"/>
      <c r="B442" s="16"/>
      <c r="C442" s="23"/>
      <c r="D442" s="22"/>
      <c r="E442" s="17"/>
      <c r="F442" s="17"/>
      <c r="G442" s="53"/>
      <c r="H442" s="53"/>
      <c r="J442" s="82"/>
    </row>
    <row r="443" spans="1:10" ht="15" customHeight="1" x14ac:dyDescent="0.3">
      <c r="A443" s="47" t="s">
        <v>447</v>
      </c>
      <c r="B443" s="2"/>
      <c r="C443" s="161" t="s">
        <v>1170</v>
      </c>
      <c r="D443" s="162"/>
      <c r="E443" s="150" t="s">
        <v>10</v>
      </c>
      <c r="F443" s="150" t="s">
        <v>1169</v>
      </c>
      <c r="G443" s="149" t="s">
        <v>11</v>
      </c>
      <c r="H443" s="5"/>
      <c r="J443" s="82"/>
    </row>
    <row r="444" spans="1:10" ht="12" customHeight="1" x14ac:dyDescent="0.25">
      <c r="G444" s="54"/>
      <c r="H444" s="22"/>
      <c r="J444" s="82"/>
    </row>
    <row r="445" spans="1:10" ht="12" customHeight="1" x14ac:dyDescent="0.25">
      <c r="A445" s="45" t="s">
        <v>448</v>
      </c>
      <c r="B445" s="12" t="s">
        <v>449</v>
      </c>
      <c r="C445" s="13"/>
      <c r="D445" s="14"/>
      <c r="E445" s="15">
        <v>19.95</v>
      </c>
      <c r="F445" s="15">
        <f t="shared" ref="F445:F448" si="170">E445*0.9</f>
        <v>17.954999999999998</v>
      </c>
      <c r="G445" s="52">
        <f t="shared" ref="G445:G448" si="171">D445*F445</f>
        <v>0</v>
      </c>
      <c r="H445" s="17">
        <f t="shared" ref="H445:H448" si="172">G445*0.05</f>
        <v>0</v>
      </c>
      <c r="J445" s="82"/>
    </row>
    <row r="446" spans="1:10" ht="12" customHeight="1" x14ac:dyDescent="0.25">
      <c r="A446" s="45" t="s">
        <v>450</v>
      </c>
      <c r="B446" s="12" t="s">
        <v>451</v>
      </c>
      <c r="C446" s="13"/>
      <c r="D446" s="14"/>
      <c r="E446" s="15">
        <v>19.95</v>
      </c>
      <c r="F446" s="15">
        <f t="shared" si="170"/>
        <v>17.954999999999998</v>
      </c>
      <c r="G446" s="52">
        <f t="shared" si="171"/>
        <v>0</v>
      </c>
      <c r="H446" s="17">
        <f t="shared" si="172"/>
        <v>0</v>
      </c>
      <c r="J446" s="82"/>
    </row>
    <row r="447" spans="1:10" ht="12" customHeight="1" x14ac:dyDescent="0.25">
      <c r="A447" s="45" t="s">
        <v>452</v>
      </c>
      <c r="B447" s="12" t="s">
        <v>453</v>
      </c>
      <c r="C447" s="13"/>
      <c r="D447" s="14"/>
      <c r="E447" s="15">
        <v>21.95</v>
      </c>
      <c r="F447" s="15">
        <f t="shared" si="170"/>
        <v>19.754999999999999</v>
      </c>
      <c r="G447" s="52">
        <f t="shared" si="171"/>
        <v>0</v>
      </c>
      <c r="H447" s="17">
        <f t="shared" si="172"/>
        <v>0</v>
      </c>
      <c r="J447" s="82"/>
    </row>
    <row r="448" spans="1:10" ht="12" customHeight="1" x14ac:dyDescent="0.25">
      <c r="A448" s="69" t="s">
        <v>454</v>
      </c>
      <c r="B448" s="12" t="s">
        <v>455</v>
      </c>
      <c r="C448" s="13"/>
      <c r="D448" s="14"/>
      <c r="E448" s="15">
        <v>19.95</v>
      </c>
      <c r="F448" s="15">
        <f t="shared" si="170"/>
        <v>17.954999999999998</v>
      </c>
      <c r="G448" s="52">
        <f t="shared" si="171"/>
        <v>0</v>
      </c>
      <c r="H448" s="17">
        <f t="shared" si="172"/>
        <v>0</v>
      </c>
      <c r="J448" s="82"/>
    </row>
    <row r="449" spans="1:10" ht="12" customHeight="1" x14ac:dyDescent="0.25">
      <c r="A449" s="31"/>
      <c r="B449" s="16"/>
      <c r="C449" s="23"/>
      <c r="D449" s="22"/>
      <c r="E449" s="17"/>
      <c r="F449" s="17"/>
      <c r="G449" s="53"/>
      <c r="H449" s="53"/>
      <c r="J449" s="82"/>
    </row>
    <row r="450" spans="1:10" ht="15" customHeight="1" x14ac:dyDescent="0.3">
      <c r="A450" s="47" t="s">
        <v>520</v>
      </c>
      <c r="B450" s="2"/>
      <c r="C450" s="161" t="s">
        <v>1170</v>
      </c>
      <c r="D450" s="162"/>
      <c r="E450" s="150" t="s">
        <v>10</v>
      </c>
      <c r="F450" s="150" t="s">
        <v>1169</v>
      </c>
      <c r="G450" s="149" t="s">
        <v>11</v>
      </c>
      <c r="H450" s="5"/>
      <c r="J450" s="82"/>
    </row>
    <row r="451" spans="1:10" ht="12" customHeight="1" x14ac:dyDescent="0.25">
      <c r="A451" s="45" t="s">
        <v>716</v>
      </c>
      <c r="B451" s="46" t="s">
        <v>715</v>
      </c>
      <c r="C451" s="13">
        <v>1</v>
      </c>
      <c r="D451" s="14"/>
      <c r="E451" s="15">
        <v>14.95</v>
      </c>
      <c r="F451" s="15">
        <f t="shared" ref="F451:F460" si="173">E451*0.9</f>
        <v>13.455</v>
      </c>
      <c r="G451" s="52">
        <f t="shared" ref="G451:G460" si="174">D451*F451</f>
        <v>0</v>
      </c>
      <c r="H451" s="17">
        <f t="shared" ref="H451:H460" si="175">G451*0.05</f>
        <v>0</v>
      </c>
      <c r="J451" s="82"/>
    </row>
    <row r="452" spans="1:10" ht="12" customHeight="1" x14ac:dyDescent="0.25">
      <c r="A452" s="45" t="s">
        <v>717</v>
      </c>
      <c r="B452" s="46" t="s">
        <v>713</v>
      </c>
      <c r="C452" s="13">
        <v>2</v>
      </c>
      <c r="D452" s="14"/>
      <c r="E452" s="15">
        <v>14.95</v>
      </c>
      <c r="F452" s="15">
        <f t="shared" si="173"/>
        <v>13.455</v>
      </c>
      <c r="G452" s="52">
        <f t="shared" si="174"/>
        <v>0</v>
      </c>
      <c r="H452" s="17">
        <f t="shared" si="175"/>
        <v>0</v>
      </c>
      <c r="J452" s="82"/>
    </row>
    <row r="453" spans="1:10" ht="12" customHeight="1" x14ac:dyDescent="0.25">
      <c r="A453" s="45" t="s">
        <v>718</v>
      </c>
      <c r="B453" s="46" t="s">
        <v>714</v>
      </c>
      <c r="C453" s="13">
        <v>3</v>
      </c>
      <c r="D453" s="14"/>
      <c r="E453" s="15">
        <v>14.95</v>
      </c>
      <c r="F453" s="15">
        <f t="shared" si="173"/>
        <v>13.455</v>
      </c>
      <c r="G453" s="52">
        <f t="shared" si="174"/>
        <v>0</v>
      </c>
      <c r="H453" s="17">
        <f t="shared" si="175"/>
        <v>0</v>
      </c>
      <c r="J453" s="82"/>
    </row>
    <row r="454" spans="1:10" ht="12" customHeight="1" x14ac:dyDescent="0.25">
      <c r="A454" s="45" t="s">
        <v>719</v>
      </c>
      <c r="B454" s="46" t="s">
        <v>712</v>
      </c>
      <c r="C454" s="13">
        <v>4</v>
      </c>
      <c r="D454" s="14"/>
      <c r="E454" s="15">
        <v>14.95</v>
      </c>
      <c r="F454" s="15">
        <f t="shared" si="173"/>
        <v>13.455</v>
      </c>
      <c r="G454" s="52">
        <f t="shared" si="174"/>
        <v>0</v>
      </c>
      <c r="H454" s="17">
        <f t="shared" si="175"/>
        <v>0</v>
      </c>
      <c r="J454" s="82"/>
    </row>
    <row r="455" spans="1:10" ht="12" customHeight="1" x14ac:dyDescent="0.25">
      <c r="A455" s="45" t="s">
        <v>720</v>
      </c>
      <c r="B455" s="46" t="s">
        <v>711</v>
      </c>
      <c r="C455" s="13">
        <v>5</v>
      </c>
      <c r="D455" s="14"/>
      <c r="E455" s="15">
        <v>14.95</v>
      </c>
      <c r="F455" s="15">
        <f t="shared" si="173"/>
        <v>13.455</v>
      </c>
      <c r="G455" s="52">
        <f t="shared" si="174"/>
        <v>0</v>
      </c>
      <c r="H455" s="17">
        <f t="shared" si="175"/>
        <v>0</v>
      </c>
      <c r="J455" s="82"/>
    </row>
    <row r="456" spans="1:10" ht="12" customHeight="1" x14ac:dyDescent="0.25">
      <c r="A456" s="45" t="s">
        <v>721</v>
      </c>
      <c r="B456" s="46" t="s">
        <v>710</v>
      </c>
      <c r="C456" s="13">
        <v>6.1</v>
      </c>
      <c r="D456" s="14"/>
      <c r="E456" s="15">
        <v>14.95</v>
      </c>
      <c r="F456" s="15">
        <f t="shared" si="173"/>
        <v>13.455</v>
      </c>
      <c r="G456" s="52">
        <f t="shared" si="174"/>
        <v>0</v>
      </c>
      <c r="H456" s="17">
        <f t="shared" si="175"/>
        <v>0</v>
      </c>
      <c r="J456" s="82"/>
    </row>
    <row r="457" spans="1:10" ht="12" customHeight="1" x14ac:dyDescent="0.25">
      <c r="A457" s="45" t="s">
        <v>722</v>
      </c>
      <c r="B457" s="46" t="s">
        <v>710</v>
      </c>
      <c r="C457" s="13">
        <v>6.2</v>
      </c>
      <c r="D457" s="14"/>
      <c r="E457" s="15">
        <v>14.95</v>
      </c>
      <c r="F457" s="15">
        <f t="shared" si="173"/>
        <v>13.455</v>
      </c>
      <c r="G457" s="52">
        <f t="shared" si="174"/>
        <v>0</v>
      </c>
      <c r="H457" s="17">
        <f t="shared" si="175"/>
        <v>0</v>
      </c>
      <c r="J457" s="82"/>
    </row>
    <row r="458" spans="1:10" ht="12" customHeight="1" x14ac:dyDescent="0.25">
      <c r="A458" s="45" t="s">
        <v>723</v>
      </c>
      <c r="B458" s="46" t="s">
        <v>709</v>
      </c>
      <c r="C458" s="13">
        <v>7</v>
      </c>
      <c r="D458" s="14"/>
      <c r="E458" s="15">
        <v>14.95</v>
      </c>
      <c r="F458" s="15">
        <f t="shared" si="173"/>
        <v>13.455</v>
      </c>
      <c r="G458" s="52">
        <f t="shared" si="174"/>
        <v>0</v>
      </c>
      <c r="H458" s="17">
        <f t="shared" si="175"/>
        <v>0</v>
      </c>
      <c r="J458" s="82"/>
    </row>
    <row r="459" spans="1:10" ht="12" customHeight="1" x14ac:dyDescent="0.25">
      <c r="A459" s="45" t="s">
        <v>724</v>
      </c>
      <c r="B459" s="46" t="s">
        <v>708</v>
      </c>
      <c r="C459" s="13">
        <v>8</v>
      </c>
      <c r="D459" s="14"/>
      <c r="E459" s="15">
        <v>14.95</v>
      </c>
      <c r="F459" s="15">
        <f t="shared" si="173"/>
        <v>13.455</v>
      </c>
      <c r="G459" s="52">
        <f t="shared" si="174"/>
        <v>0</v>
      </c>
      <c r="H459" s="17">
        <f t="shared" si="175"/>
        <v>0</v>
      </c>
      <c r="J459" s="82"/>
    </row>
    <row r="460" spans="1:10" ht="12" customHeight="1" x14ac:dyDescent="0.25">
      <c r="A460" s="69" t="s">
        <v>521</v>
      </c>
      <c r="B460" s="46" t="s">
        <v>522</v>
      </c>
      <c r="C460" s="13">
        <v>9</v>
      </c>
      <c r="D460" s="14"/>
      <c r="E460" s="15">
        <v>16.95</v>
      </c>
      <c r="F460" s="15">
        <f t="shared" si="173"/>
        <v>15.254999999999999</v>
      </c>
      <c r="G460" s="52">
        <f t="shared" si="174"/>
        <v>0</v>
      </c>
      <c r="H460" s="17">
        <f t="shared" si="175"/>
        <v>0</v>
      </c>
      <c r="J460" s="82"/>
    </row>
    <row r="461" spans="1:10" ht="12" customHeight="1" x14ac:dyDescent="0.25">
      <c r="A461" s="31"/>
      <c r="B461" s="16"/>
      <c r="C461" s="23"/>
      <c r="D461" s="22"/>
      <c r="E461" s="17"/>
      <c r="F461" s="17"/>
      <c r="G461" s="53"/>
      <c r="H461" s="53"/>
      <c r="J461" s="82"/>
    </row>
    <row r="462" spans="1:10" ht="15" customHeight="1" x14ac:dyDescent="0.3">
      <c r="A462" s="47" t="s">
        <v>435</v>
      </c>
      <c r="B462" s="2"/>
      <c r="C462" s="161" t="s">
        <v>1170</v>
      </c>
      <c r="D462" s="162"/>
      <c r="E462" s="150" t="s">
        <v>10</v>
      </c>
      <c r="F462" s="150" t="s">
        <v>1169</v>
      </c>
      <c r="G462" s="149" t="s">
        <v>11</v>
      </c>
      <c r="H462" s="5"/>
      <c r="J462" s="82"/>
    </row>
    <row r="463" spans="1:10" ht="15" customHeight="1" x14ac:dyDescent="0.25">
      <c r="G463" s="54"/>
      <c r="H463" s="22"/>
      <c r="J463" s="82"/>
    </row>
    <row r="464" spans="1:10" ht="12" customHeight="1" x14ac:dyDescent="0.25">
      <c r="A464" s="84" t="s">
        <v>424</v>
      </c>
      <c r="B464" s="12" t="s">
        <v>423</v>
      </c>
      <c r="C464" s="13">
        <v>1</v>
      </c>
      <c r="D464" s="14"/>
      <c r="E464" s="15">
        <v>16.95</v>
      </c>
      <c r="F464" s="15">
        <f>E464*0.9</f>
        <v>15.254999999999999</v>
      </c>
      <c r="G464" s="52">
        <f>D464*F464</f>
        <v>0</v>
      </c>
      <c r="H464" s="17">
        <f t="shared" ref="H464:H470" si="176">G464*0.05</f>
        <v>0</v>
      </c>
      <c r="J464" s="82"/>
    </row>
    <row r="465" spans="1:10" ht="12" customHeight="1" x14ac:dyDescent="0.25">
      <c r="A465" s="84" t="s">
        <v>426</v>
      </c>
      <c r="B465" s="12" t="s">
        <v>425</v>
      </c>
      <c r="C465" s="13">
        <v>2</v>
      </c>
      <c r="D465" s="14"/>
      <c r="E465" s="15">
        <v>16.95</v>
      </c>
      <c r="F465" s="15">
        <f t="shared" ref="F465:F470" si="177">E465*0.9</f>
        <v>15.254999999999999</v>
      </c>
      <c r="G465" s="52">
        <f t="shared" ref="G465:G470" si="178">D465*F465</f>
        <v>0</v>
      </c>
      <c r="H465" s="17">
        <f t="shared" si="176"/>
        <v>0</v>
      </c>
      <c r="J465" s="82"/>
    </row>
    <row r="466" spans="1:10" ht="12" customHeight="1" x14ac:dyDescent="0.25">
      <c r="A466" s="84" t="s">
        <v>427</v>
      </c>
      <c r="B466" s="12" t="s">
        <v>428</v>
      </c>
      <c r="C466" s="13">
        <v>3</v>
      </c>
      <c r="D466" s="14"/>
      <c r="E466" s="15">
        <v>18.95</v>
      </c>
      <c r="F466" s="15">
        <f t="shared" si="177"/>
        <v>17.055</v>
      </c>
      <c r="G466" s="52">
        <f t="shared" si="178"/>
        <v>0</v>
      </c>
      <c r="H466" s="17">
        <f t="shared" si="176"/>
        <v>0</v>
      </c>
      <c r="J466" s="82"/>
    </row>
    <row r="467" spans="1:10" ht="12" customHeight="1" x14ac:dyDescent="0.25">
      <c r="A467" s="84" t="s">
        <v>432</v>
      </c>
      <c r="B467" s="12" t="s">
        <v>429</v>
      </c>
      <c r="C467" s="13">
        <v>4</v>
      </c>
      <c r="D467" s="14"/>
      <c r="E467" s="15">
        <v>24.95</v>
      </c>
      <c r="F467" s="15">
        <f t="shared" si="177"/>
        <v>22.454999999999998</v>
      </c>
      <c r="G467" s="52">
        <f t="shared" si="178"/>
        <v>0</v>
      </c>
      <c r="H467" s="17">
        <f t="shared" si="176"/>
        <v>0</v>
      </c>
      <c r="J467" s="82"/>
    </row>
    <row r="468" spans="1:10" ht="12" customHeight="1" x14ac:dyDescent="0.25">
      <c r="A468" s="84" t="s">
        <v>433</v>
      </c>
      <c r="B468" s="12" t="s">
        <v>430</v>
      </c>
      <c r="C468" s="13">
        <v>5</v>
      </c>
      <c r="D468" s="14"/>
      <c r="E468" s="15">
        <v>26.95</v>
      </c>
      <c r="F468" s="15">
        <f t="shared" si="177"/>
        <v>24.254999999999999</v>
      </c>
      <c r="G468" s="52">
        <f t="shared" si="178"/>
        <v>0</v>
      </c>
      <c r="H468" s="17">
        <f t="shared" si="176"/>
        <v>0</v>
      </c>
      <c r="J468" s="82"/>
    </row>
    <row r="469" spans="1:10" ht="12" customHeight="1" x14ac:dyDescent="0.25">
      <c r="A469" s="84" t="s">
        <v>434</v>
      </c>
      <c r="B469" s="12" t="s">
        <v>431</v>
      </c>
      <c r="C469" s="13">
        <v>6</v>
      </c>
      <c r="D469" s="14"/>
      <c r="E469" s="15">
        <v>24.95</v>
      </c>
      <c r="F469" s="15">
        <f t="shared" si="177"/>
        <v>22.454999999999998</v>
      </c>
      <c r="G469" s="52">
        <f t="shared" si="178"/>
        <v>0</v>
      </c>
      <c r="H469" s="17">
        <f t="shared" si="176"/>
        <v>0</v>
      </c>
      <c r="J469" s="82"/>
    </row>
    <row r="470" spans="1:10" s="77" customFormat="1" ht="12" customHeight="1" x14ac:dyDescent="0.25">
      <c r="A470" s="153" t="s">
        <v>421</v>
      </c>
      <c r="B470" s="12" t="s">
        <v>422</v>
      </c>
      <c r="C470" s="13">
        <v>7</v>
      </c>
      <c r="D470" s="14"/>
      <c r="E470" s="15">
        <v>26.95</v>
      </c>
      <c r="F470" s="15">
        <f t="shared" si="177"/>
        <v>24.254999999999999</v>
      </c>
      <c r="G470" s="52">
        <f t="shared" si="178"/>
        <v>0</v>
      </c>
      <c r="H470" s="17">
        <f t="shared" si="176"/>
        <v>0</v>
      </c>
      <c r="J470" s="82"/>
    </row>
    <row r="471" spans="1:10" ht="12" customHeight="1" x14ac:dyDescent="0.25">
      <c r="A471" s="31"/>
      <c r="B471" s="16"/>
      <c r="C471" s="23"/>
      <c r="D471" s="22"/>
      <c r="E471" s="17"/>
      <c r="F471" s="17"/>
      <c r="G471" s="53"/>
      <c r="H471" s="53"/>
      <c r="J471" s="82"/>
    </row>
    <row r="472" spans="1:10" ht="15" customHeight="1" x14ac:dyDescent="0.3">
      <c r="A472" s="47" t="s">
        <v>525</v>
      </c>
      <c r="B472" s="2"/>
      <c r="C472" s="161" t="s">
        <v>1170</v>
      </c>
      <c r="D472" s="162"/>
      <c r="E472" s="150" t="s">
        <v>10</v>
      </c>
      <c r="F472" s="150" t="s">
        <v>1169</v>
      </c>
      <c r="G472" s="149" t="s">
        <v>11</v>
      </c>
      <c r="H472" s="5"/>
      <c r="J472" s="82"/>
    </row>
    <row r="473" spans="1:10" ht="12" customHeight="1" x14ac:dyDescent="0.25">
      <c r="A473" s="45" t="s">
        <v>673</v>
      </c>
      <c r="B473" s="46" t="s">
        <v>672</v>
      </c>
      <c r="C473" s="13">
        <v>1</v>
      </c>
      <c r="D473" s="14"/>
      <c r="E473" s="15">
        <v>16.95</v>
      </c>
      <c r="F473" s="15">
        <f t="shared" ref="F473:F483" si="179">E473*0.9</f>
        <v>15.254999999999999</v>
      </c>
      <c r="G473" s="52">
        <f t="shared" ref="G473:G483" si="180">D473*F473</f>
        <v>0</v>
      </c>
      <c r="H473" s="17">
        <f t="shared" ref="H473:H483" si="181">G473*0.05</f>
        <v>0</v>
      </c>
      <c r="J473" s="82"/>
    </row>
    <row r="474" spans="1:10" ht="12" customHeight="1" x14ac:dyDescent="0.25">
      <c r="A474" s="45" t="s">
        <v>674</v>
      </c>
      <c r="B474" s="46" t="s">
        <v>671</v>
      </c>
      <c r="C474" s="13">
        <v>2</v>
      </c>
      <c r="D474" s="14"/>
      <c r="E474" s="15">
        <v>16.95</v>
      </c>
      <c r="F474" s="15">
        <f t="shared" si="179"/>
        <v>15.254999999999999</v>
      </c>
      <c r="G474" s="52">
        <f t="shared" si="180"/>
        <v>0</v>
      </c>
      <c r="H474" s="17">
        <f t="shared" si="181"/>
        <v>0</v>
      </c>
      <c r="J474" s="82"/>
    </row>
    <row r="475" spans="1:10" ht="12" customHeight="1" x14ac:dyDescent="0.25">
      <c r="A475" s="45" t="s">
        <v>675</v>
      </c>
      <c r="B475" s="46" t="s">
        <v>670</v>
      </c>
      <c r="C475" s="13">
        <v>3</v>
      </c>
      <c r="D475" s="14"/>
      <c r="E475" s="15">
        <v>16.95</v>
      </c>
      <c r="F475" s="15">
        <f t="shared" si="179"/>
        <v>15.254999999999999</v>
      </c>
      <c r="G475" s="52">
        <f t="shared" si="180"/>
        <v>0</v>
      </c>
      <c r="H475" s="17">
        <f t="shared" si="181"/>
        <v>0</v>
      </c>
      <c r="J475" s="82"/>
    </row>
    <row r="476" spans="1:10" ht="12" customHeight="1" x14ac:dyDescent="0.25">
      <c r="A476" s="45" t="s">
        <v>676</v>
      </c>
      <c r="B476" s="46" t="s">
        <v>669</v>
      </c>
      <c r="C476" s="13">
        <v>4</v>
      </c>
      <c r="D476" s="14"/>
      <c r="E476" s="15">
        <v>16.95</v>
      </c>
      <c r="F476" s="15">
        <f t="shared" si="179"/>
        <v>15.254999999999999</v>
      </c>
      <c r="G476" s="52">
        <f t="shared" si="180"/>
        <v>0</v>
      </c>
      <c r="H476" s="17">
        <f t="shared" si="181"/>
        <v>0</v>
      </c>
      <c r="J476" s="82"/>
    </row>
    <row r="477" spans="1:10" ht="12" customHeight="1" x14ac:dyDescent="0.25">
      <c r="A477" s="45" t="s">
        <v>677</v>
      </c>
      <c r="B477" s="46" t="s">
        <v>668</v>
      </c>
      <c r="C477" s="13">
        <v>5</v>
      </c>
      <c r="D477" s="14"/>
      <c r="E477" s="15">
        <v>16.95</v>
      </c>
      <c r="F477" s="15">
        <f t="shared" si="179"/>
        <v>15.254999999999999</v>
      </c>
      <c r="G477" s="52">
        <f t="shared" si="180"/>
        <v>0</v>
      </c>
      <c r="H477" s="17">
        <f t="shared" si="181"/>
        <v>0</v>
      </c>
      <c r="J477" s="82"/>
    </row>
    <row r="478" spans="1:10" ht="12" customHeight="1" x14ac:dyDescent="0.25">
      <c r="A478" s="45" t="s">
        <v>666</v>
      </c>
      <c r="B478" s="46" t="s">
        <v>667</v>
      </c>
      <c r="C478" s="13">
        <v>6</v>
      </c>
      <c r="D478" s="14"/>
      <c r="E478" s="15">
        <v>16.95</v>
      </c>
      <c r="F478" s="15">
        <f t="shared" si="179"/>
        <v>15.254999999999999</v>
      </c>
      <c r="G478" s="52">
        <f t="shared" si="180"/>
        <v>0</v>
      </c>
      <c r="H478" s="17">
        <f t="shared" si="181"/>
        <v>0</v>
      </c>
      <c r="J478" s="82"/>
    </row>
    <row r="479" spans="1:10" ht="12" customHeight="1" x14ac:dyDescent="0.25">
      <c r="A479" s="45" t="s">
        <v>665</v>
      </c>
      <c r="B479" s="46" t="s">
        <v>664</v>
      </c>
      <c r="C479" s="13">
        <v>7</v>
      </c>
      <c r="D479" s="14"/>
      <c r="E479" s="15">
        <v>16.95</v>
      </c>
      <c r="F479" s="15">
        <f t="shared" si="179"/>
        <v>15.254999999999999</v>
      </c>
      <c r="G479" s="52">
        <f t="shared" si="180"/>
        <v>0</v>
      </c>
      <c r="H479" s="17">
        <f t="shared" si="181"/>
        <v>0</v>
      </c>
      <c r="J479" s="82"/>
    </row>
    <row r="480" spans="1:10" ht="12" customHeight="1" x14ac:dyDescent="0.25">
      <c r="A480" s="45" t="s">
        <v>663</v>
      </c>
      <c r="B480" s="46" t="s">
        <v>662</v>
      </c>
      <c r="C480" s="13">
        <v>8</v>
      </c>
      <c r="D480" s="14"/>
      <c r="E480" s="15">
        <v>16.95</v>
      </c>
      <c r="F480" s="15">
        <f t="shared" si="179"/>
        <v>15.254999999999999</v>
      </c>
      <c r="G480" s="52">
        <f t="shared" si="180"/>
        <v>0</v>
      </c>
      <c r="H480" s="17">
        <f t="shared" si="181"/>
        <v>0</v>
      </c>
      <c r="J480" s="82"/>
    </row>
    <row r="481" spans="1:10" ht="12" customHeight="1" x14ac:dyDescent="0.25">
      <c r="A481" s="45" t="s">
        <v>523</v>
      </c>
      <c r="B481" s="46" t="s">
        <v>524</v>
      </c>
      <c r="C481" s="13">
        <v>9</v>
      </c>
      <c r="D481" s="14"/>
      <c r="E481" s="15">
        <v>16.95</v>
      </c>
      <c r="F481" s="15">
        <f t="shared" si="179"/>
        <v>15.254999999999999</v>
      </c>
      <c r="G481" s="52">
        <f t="shared" si="180"/>
        <v>0</v>
      </c>
      <c r="H481" s="17">
        <f t="shared" si="181"/>
        <v>0</v>
      </c>
      <c r="J481" s="82"/>
    </row>
    <row r="482" spans="1:10" ht="12" customHeight="1" x14ac:dyDescent="0.25">
      <c r="A482" s="45" t="s">
        <v>661</v>
      </c>
      <c r="B482" s="46" t="s">
        <v>660</v>
      </c>
      <c r="C482" s="13">
        <v>10</v>
      </c>
      <c r="D482" s="14"/>
      <c r="E482" s="15">
        <v>16.95</v>
      </c>
      <c r="F482" s="15">
        <f t="shared" si="179"/>
        <v>15.254999999999999</v>
      </c>
      <c r="G482" s="52">
        <f t="shared" si="180"/>
        <v>0</v>
      </c>
      <c r="H482" s="17">
        <f t="shared" si="181"/>
        <v>0</v>
      </c>
      <c r="J482" s="82"/>
    </row>
    <row r="483" spans="1:10" ht="12" customHeight="1" x14ac:dyDescent="0.25">
      <c r="A483" s="45" t="s">
        <v>526</v>
      </c>
      <c r="B483" s="46" t="s">
        <v>527</v>
      </c>
      <c r="C483" s="13">
        <v>11</v>
      </c>
      <c r="D483" s="14"/>
      <c r="E483" s="15">
        <v>16.95</v>
      </c>
      <c r="F483" s="15">
        <f t="shared" si="179"/>
        <v>15.254999999999999</v>
      </c>
      <c r="G483" s="52">
        <f t="shared" si="180"/>
        <v>0</v>
      </c>
      <c r="H483" s="17">
        <f t="shared" si="181"/>
        <v>0</v>
      </c>
      <c r="J483" s="82"/>
    </row>
    <row r="484" spans="1:10" ht="12" customHeight="1" x14ac:dyDescent="0.25">
      <c r="A484" s="31"/>
      <c r="B484" s="16"/>
      <c r="C484" s="23"/>
      <c r="D484" s="22"/>
      <c r="E484" s="17"/>
      <c r="F484" s="17"/>
      <c r="G484" s="53"/>
      <c r="H484" s="53"/>
      <c r="J484" s="82"/>
    </row>
    <row r="485" spans="1:10" ht="15" customHeight="1" x14ac:dyDescent="0.3">
      <c r="A485" s="47" t="s">
        <v>471</v>
      </c>
      <c r="B485" s="2"/>
      <c r="C485" s="161" t="s">
        <v>1170</v>
      </c>
      <c r="D485" s="162"/>
      <c r="E485" s="150" t="s">
        <v>10</v>
      </c>
      <c r="F485" s="150" t="s">
        <v>1169</v>
      </c>
      <c r="G485" s="149" t="s">
        <v>11</v>
      </c>
      <c r="H485" s="5"/>
      <c r="J485" s="82"/>
    </row>
    <row r="486" spans="1:10" ht="12" customHeight="1" x14ac:dyDescent="0.25">
      <c r="G486" s="54"/>
      <c r="H486" s="22"/>
      <c r="J486" s="82"/>
    </row>
    <row r="487" spans="1:10" ht="12" customHeight="1" x14ac:dyDescent="0.25">
      <c r="A487" s="45" t="s">
        <v>476</v>
      </c>
      <c r="B487" s="46" t="s">
        <v>477</v>
      </c>
      <c r="C487" s="13">
        <v>1</v>
      </c>
      <c r="D487" s="14"/>
      <c r="E487" s="15">
        <v>14.95</v>
      </c>
      <c r="F487" s="15">
        <f t="shared" ref="F487:F489" si="182">E487*0.9</f>
        <v>13.455</v>
      </c>
      <c r="G487" s="52">
        <f t="shared" ref="G487:G489" si="183">D487*F487</f>
        <v>0</v>
      </c>
      <c r="H487" s="17">
        <f t="shared" ref="H487:H489" si="184">G487*0.05</f>
        <v>0</v>
      </c>
      <c r="J487" s="82"/>
    </row>
    <row r="488" spans="1:10" ht="12" customHeight="1" x14ac:dyDescent="0.25">
      <c r="A488" s="45" t="s">
        <v>475</v>
      </c>
      <c r="B488" s="46" t="s">
        <v>474</v>
      </c>
      <c r="C488" s="13">
        <v>2</v>
      </c>
      <c r="D488" s="14"/>
      <c r="E488" s="15">
        <v>14.95</v>
      </c>
      <c r="F488" s="15">
        <f t="shared" si="182"/>
        <v>13.455</v>
      </c>
      <c r="G488" s="52">
        <f t="shared" si="183"/>
        <v>0</v>
      </c>
      <c r="H488" s="17">
        <f t="shared" si="184"/>
        <v>0</v>
      </c>
      <c r="J488" s="82"/>
    </row>
    <row r="489" spans="1:10" ht="12" customHeight="1" x14ac:dyDescent="0.25">
      <c r="A489" s="69" t="s">
        <v>472</v>
      </c>
      <c r="B489" s="46" t="s">
        <v>473</v>
      </c>
      <c r="C489" s="13">
        <v>3</v>
      </c>
      <c r="D489" s="14"/>
      <c r="E489" s="15">
        <v>14.95</v>
      </c>
      <c r="F489" s="15">
        <f t="shared" si="182"/>
        <v>13.455</v>
      </c>
      <c r="G489" s="52">
        <f t="shared" si="183"/>
        <v>0</v>
      </c>
      <c r="H489" s="17">
        <f t="shared" si="184"/>
        <v>0</v>
      </c>
      <c r="J489" s="82"/>
    </row>
    <row r="490" spans="1:10" ht="12" customHeight="1" x14ac:dyDescent="0.25">
      <c r="A490" s="31"/>
      <c r="B490" s="16"/>
      <c r="C490" s="23"/>
      <c r="D490" s="22"/>
      <c r="E490" s="17"/>
      <c r="F490" s="17"/>
      <c r="G490" s="53"/>
      <c r="H490" s="53"/>
      <c r="J490" s="82"/>
    </row>
    <row r="491" spans="1:10" ht="15" customHeight="1" x14ac:dyDescent="0.3">
      <c r="A491" s="47" t="s">
        <v>403</v>
      </c>
      <c r="B491" s="2"/>
      <c r="C491" s="161" t="s">
        <v>1170</v>
      </c>
      <c r="D491" s="162"/>
      <c r="E491" s="150" t="s">
        <v>10</v>
      </c>
      <c r="F491" s="150" t="s">
        <v>1169</v>
      </c>
      <c r="G491" s="149" t="s">
        <v>11</v>
      </c>
      <c r="H491" s="5"/>
      <c r="J491" s="82"/>
    </row>
    <row r="492" spans="1:10" ht="12" customHeight="1" x14ac:dyDescent="0.25">
      <c r="A492" s="76"/>
      <c r="B492" s="77"/>
      <c r="C492" s="78"/>
      <c r="D492" s="79"/>
      <c r="E492" s="80"/>
      <c r="F492" s="80"/>
      <c r="G492" s="81"/>
      <c r="H492" s="113"/>
      <c r="J492" s="82"/>
    </row>
    <row r="493" spans="1:10" ht="12" customHeight="1" x14ac:dyDescent="0.25">
      <c r="A493" s="84" t="s">
        <v>406</v>
      </c>
      <c r="B493" s="12" t="s">
        <v>407</v>
      </c>
      <c r="C493" s="13">
        <v>1</v>
      </c>
      <c r="D493" s="14"/>
      <c r="E493" s="15">
        <v>14.95</v>
      </c>
      <c r="F493" s="15">
        <f t="shared" ref="F493:F496" si="185">E493*0.9</f>
        <v>13.455</v>
      </c>
      <c r="G493" s="52">
        <f t="shared" ref="G493:G496" si="186">D493*F493</f>
        <v>0</v>
      </c>
      <c r="H493" s="17">
        <f t="shared" ref="H493:H496" si="187">G493*0.05</f>
        <v>0</v>
      </c>
      <c r="J493" s="82"/>
    </row>
    <row r="494" spans="1:10" ht="12" customHeight="1" x14ac:dyDescent="0.25">
      <c r="A494" s="84" t="s">
        <v>414</v>
      </c>
      <c r="B494" s="12" t="s">
        <v>413</v>
      </c>
      <c r="C494" s="13">
        <v>2</v>
      </c>
      <c r="D494" s="14"/>
      <c r="E494" s="15">
        <v>14.95</v>
      </c>
      <c r="F494" s="15">
        <f t="shared" si="185"/>
        <v>13.455</v>
      </c>
      <c r="G494" s="52">
        <f t="shared" si="186"/>
        <v>0</v>
      </c>
      <c r="H494" s="17">
        <f t="shared" si="187"/>
        <v>0</v>
      </c>
      <c r="J494" s="82"/>
    </row>
    <row r="495" spans="1:10" ht="12" customHeight="1" x14ac:dyDescent="0.25">
      <c r="A495" s="104" t="s">
        <v>411</v>
      </c>
      <c r="B495" s="12" t="s">
        <v>412</v>
      </c>
      <c r="C495" s="13">
        <v>3</v>
      </c>
      <c r="D495" s="14"/>
      <c r="E495" s="15">
        <v>14.95</v>
      </c>
      <c r="F495" s="15">
        <f t="shared" si="185"/>
        <v>13.455</v>
      </c>
      <c r="G495" s="52">
        <f t="shared" si="186"/>
        <v>0</v>
      </c>
      <c r="H495" s="17">
        <f t="shared" si="187"/>
        <v>0</v>
      </c>
      <c r="J495" s="82"/>
    </row>
    <row r="496" spans="1:10" ht="12" customHeight="1" x14ac:dyDescent="0.25">
      <c r="A496" s="69" t="s">
        <v>404</v>
      </c>
      <c r="B496" s="12" t="s">
        <v>405</v>
      </c>
      <c r="C496" s="13">
        <v>4</v>
      </c>
      <c r="D496" s="14"/>
      <c r="E496" s="15">
        <v>14.95</v>
      </c>
      <c r="F496" s="15">
        <f t="shared" si="185"/>
        <v>13.455</v>
      </c>
      <c r="G496" s="52">
        <f t="shared" si="186"/>
        <v>0</v>
      </c>
      <c r="H496" s="17">
        <f t="shared" si="187"/>
        <v>0</v>
      </c>
      <c r="J496" s="82"/>
    </row>
    <row r="497" spans="1:10" ht="12" customHeight="1" x14ac:dyDescent="0.25">
      <c r="A497" s="83"/>
      <c r="J497" s="82"/>
    </row>
    <row r="498" spans="1:10" ht="15" customHeight="1" x14ac:dyDescent="0.3">
      <c r="A498" s="47" t="s">
        <v>408</v>
      </c>
      <c r="B498" s="2"/>
      <c r="C498" s="161" t="s">
        <v>1170</v>
      </c>
      <c r="D498" s="162"/>
      <c r="E498" s="150" t="s">
        <v>10</v>
      </c>
      <c r="F498" s="150" t="s">
        <v>1169</v>
      </c>
      <c r="G498" s="149" t="s">
        <v>11</v>
      </c>
      <c r="H498" s="5"/>
      <c r="J498" s="82"/>
    </row>
    <row r="499" spans="1:10" ht="12" customHeight="1" x14ac:dyDescent="0.25">
      <c r="A499" s="76"/>
      <c r="B499" s="77"/>
      <c r="C499" s="78"/>
      <c r="D499" s="79"/>
      <c r="E499" s="80"/>
      <c r="F499" s="80"/>
      <c r="G499" s="81"/>
      <c r="H499" s="113"/>
      <c r="J499" s="82"/>
    </row>
    <row r="500" spans="1:10" ht="12" customHeight="1" x14ac:dyDescent="0.25">
      <c r="A500" s="84" t="s">
        <v>418</v>
      </c>
      <c r="B500" s="12" t="s">
        <v>417</v>
      </c>
      <c r="C500" s="13">
        <v>1</v>
      </c>
      <c r="D500" s="14"/>
      <c r="E500" s="15">
        <v>14.95</v>
      </c>
      <c r="F500" s="15">
        <f t="shared" ref="F500:F503" si="188">E500*0.9</f>
        <v>13.455</v>
      </c>
      <c r="G500" s="52">
        <f t="shared" ref="G500:G503" si="189">D500*F500</f>
        <v>0</v>
      </c>
      <c r="H500" s="17">
        <f t="shared" ref="H500:H503" si="190">G500*0.05</f>
        <v>0</v>
      </c>
      <c r="J500" s="82"/>
    </row>
    <row r="501" spans="1:10" ht="12" customHeight="1" x14ac:dyDescent="0.25">
      <c r="A501" s="84" t="s">
        <v>420</v>
      </c>
      <c r="B501" s="12" t="s">
        <v>419</v>
      </c>
      <c r="C501" s="13">
        <v>2</v>
      </c>
      <c r="D501" s="14"/>
      <c r="E501" s="15">
        <v>14.95</v>
      </c>
      <c r="F501" s="15">
        <f t="shared" si="188"/>
        <v>13.455</v>
      </c>
      <c r="G501" s="52">
        <f t="shared" si="189"/>
        <v>0</v>
      </c>
      <c r="H501" s="17">
        <f t="shared" si="190"/>
        <v>0</v>
      </c>
      <c r="J501" s="82"/>
    </row>
    <row r="502" spans="1:10" ht="12" customHeight="1" x14ac:dyDescent="0.25">
      <c r="A502" s="84" t="s">
        <v>416</v>
      </c>
      <c r="B502" s="12" t="s">
        <v>415</v>
      </c>
      <c r="C502" s="13">
        <v>3</v>
      </c>
      <c r="D502" s="14"/>
      <c r="E502" s="15">
        <v>14.95</v>
      </c>
      <c r="F502" s="15">
        <f t="shared" si="188"/>
        <v>13.455</v>
      </c>
      <c r="G502" s="52">
        <f t="shared" si="189"/>
        <v>0</v>
      </c>
      <c r="H502" s="17">
        <f t="shared" si="190"/>
        <v>0</v>
      </c>
      <c r="J502" s="82"/>
    </row>
    <row r="503" spans="1:10" ht="12" customHeight="1" x14ac:dyDescent="0.25">
      <c r="A503" s="153" t="s">
        <v>410</v>
      </c>
      <c r="B503" s="12" t="s">
        <v>409</v>
      </c>
      <c r="C503" s="13">
        <v>4</v>
      </c>
      <c r="D503" s="14"/>
      <c r="E503" s="15">
        <v>14.95</v>
      </c>
      <c r="F503" s="15">
        <f t="shared" si="188"/>
        <v>13.455</v>
      </c>
      <c r="G503" s="52">
        <f t="shared" si="189"/>
        <v>0</v>
      </c>
      <c r="H503" s="17">
        <f t="shared" si="190"/>
        <v>0</v>
      </c>
      <c r="J503" s="82"/>
    </row>
    <row r="504" spans="1:10" ht="12" customHeight="1" x14ac:dyDescent="0.25">
      <c r="A504" s="87"/>
      <c r="B504" s="16"/>
      <c r="C504" s="23"/>
      <c r="D504" s="22"/>
      <c r="E504" s="17"/>
      <c r="F504" s="17"/>
      <c r="G504" s="53"/>
      <c r="H504" s="53"/>
      <c r="J504" s="82"/>
    </row>
    <row r="505" spans="1:10" ht="15" customHeight="1" x14ac:dyDescent="0.3">
      <c r="A505" s="47" t="s">
        <v>497</v>
      </c>
      <c r="B505" s="2"/>
      <c r="C505" s="161" t="s">
        <v>1170</v>
      </c>
      <c r="D505" s="162"/>
      <c r="E505" s="150" t="s">
        <v>10</v>
      </c>
      <c r="F505" s="150" t="s">
        <v>1169</v>
      </c>
      <c r="G505" s="149" t="s">
        <v>11</v>
      </c>
      <c r="H505" s="5"/>
      <c r="J505" s="82"/>
    </row>
    <row r="506" spans="1:10" ht="15" customHeight="1" x14ac:dyDescent="0.25">
      <c r="G506" s="54"/>
      <c r="H506" s="22"/>
      <c r="J506" s="82"/>
    </row>
    <row r="507" spans="1:10" ht="12" customHeight="1" x14ac:dyDescent="0.25">
      <c r="A507" s="45" t="s">
        <v>501</v>
      </c>
      <c r="B507" s="12" t="s">
        <v>500</v>
      </c>
      <c r="C507" s="13">
        <v>1</v>
      </c>
      <c r="D507" s="14"/>
      <c r="E507" s="15">
        <v>16.95</v>
      </c>
      <c r="F507" s="15">
        <f t="shared" ref="F507:F508" si="191">E507*0.9</f>
        <v>15.254999999999999</v>
      </c>
      <c r="G507" s="52">
        <f t="shared" ref="G507:G508" si="192">D507*F507</f>
        <v>0</v>
      </c>
      <c r="H507" s="17">
        <f t="shared" ref="H507:H508" si="193">G507*0.05</f>
        <v>0</v>
      </c>
      <c r="J507" s="82"/>
    </row>
    <row r="508" spans="1:10" ht="12" customHeight="1" x14ac:dyDescent="0.25">
      <c r="A508" s="69" t="s">
        <v>498</v>
      </c>
      <c r="B508" s="12" t="s">
        <v>499</v>
      </c>
      <c r="C508" s="13">
        <v>2</v>
      </c>
      <c r="D508" s="14"/>
      <c r="E508" s="15">
        <v>16.95</v>
      </c>
      <c r="F508" s="15">
        <f t="shared" si="191"/>
        <v>15.254999999999999</v>
      </c>
      <c r="G508" s="52">
        <f t="shared" si="192"/>
        <v>0</v>
      </c>
      <c r="H508" s="17">
        <f t="shared" si="193"/>
        <v>0</v>
      </c>
      <c r="J508" s="82"/>
    </row>
    <row r="509" spans="1:10" ht="12" customHeight="1" x14ac:dyDescent="0.25">
      <c r="A509" s="31"/>
      <c r="B509" s="16"/>
      <c r="C509" s="23"/>
      <c r="D509" s="22"/>
      <c r="E509" s="17"/>
      <c r="F509" s="17"/>
      <c r="G509" s="53"/>
      <c r="H509" s="53"/>
      <c r="J509" s="82"/>
    </row>
    <row r="510" spans="1:10" ht="15" customHeight="1" x14ac:dyDescent="0.3">
      <c r="A510" s="47" t="s">
        <v>483</v>
      </c>
      <c r="B510" s="2"/>
      <c r="C510" s="161" t="s">
        <v>1170</v>
      </c>
      <c r="D510" s="162"/>
      <c r="E510" s="150" t="s">
        <v>10</v>
      </c>
      <c r="F510" s="150" t="s">
        <v>1169</v>
      </c>
      <c r="G510" s="149" t="s">
        <v>11</v>
      </c>
      <c r="H510" s="5"/>
      <c r="J510" s="82"/>
    </row>
    <row r="511" spans="1:10" ht="12" customHeight="1" x14ac:dyDescent="0.25">
      <c r="A511" s="29"/>
      <c r="J511" s="82"/>
    </row>
    <row r="512" spans="1:10" ht="12" customHeight="1" x14ac:dyDescent="0.25">
      <c r="A512" s="84" t="s">
        <v>487</v>
      </c>
      <c r="B512" s="12" t="s">
        <v>484</v>
      </c>
      <c r="C512" s="13">
        <v>1</v>
      </c>
      <c r="D512" s="14"/>
      <c r="E512" s="15">
        <v>16.95</v>
      </c>
      <c r="F512" s="15">
        <f t="shared" ref="F512:F513" si="194">E512*0.9</f>
        <v>15.254999999999999</v>
      </c>
      <c r="G512" s="52">
        <f t="shared" ref="G512:G513" si="195">D512*F512</f>
        <v>0</v>
      </c>
      <c r="H512" s="17">
        <f t="shared" ref="H512:H513" si="196">G512*0.05</f>
        <v>0</v>
      </c>
      <c r="J512" s="82"/>
    </row>
    <row r="513" spans="1:10" ht="12" customHeight="1" x14ac:dyDescent="0.25">
      <c r="A513" s="153" t="s">
        <v>485</v>
      </c>
      <c r="B513" s="12" t="s">
        <v>486</v>
      </c>
      <c r="C513" s="13">
        <v>2</v>
      </c>
      <c r="D513" s="14"/>
      <c r="E513" s="15">
        <v>19.95</v>
      </c>
      <c r="F513" s="15">
        <f t="shared" si="194"/>
        <v>17.954999999999998</v>
      </c>
      <c r="G513" s="52">
        <f t="shared" si="195"/>
        <v>0</v>
      </c>
      <c r="H513" s="17">
        <f t="shared" si="196"/>
        <v>0</v>
      </c>
      <c r="J513" s="82"/>
    </row>
    <row r="514" spans="1:10" ht="12" customHeight="1" x14ac:dyDescent="0.25">
      <c r="A514" s="38"/>
      <c r="B514" s="16"/>
      <c r="C514" s="23"/>
      <c r="D514" s="22"/>
      <c r="E514" s="17"/>
      <c r="F514" s="17"/>
      <c r="G514" s="53"/>
      <c r="H514" s="17"/>
      <c r="J514" s="82"/>
    </row>
    <row r="515" spans="1:10" ht="12" customHeight="1" x14ac:dyDescent="0.25">
      <c r="A515" s="38"/>
      <c r="B515" s="16"/>
      <c r="C515" s="23"/>
      <c r="D515" s="22"/>
      <c r="E515" s="17"/>
      <c r="F515" s="17"/>
      <c r="G515" s="53"/>
      <c r="H515" s="17"/>
      <c r="J515" s="82"/>
    </row>
    <row r="516" spans="1:10" ht="12" customHeight="1" x14ac:dyDescent="0.25">
      <c r="A516" s="38"/>
      <c r="B516" s="16"/>
      <c r="C516" s="23"/>
      <c r="D516" s="22"/>
      <c r="E516" s="17"/>
      <c r="F516" s="17"/>
      <c r="G516" s="53"/>
      <c r="H516" s="53"/>
      <c r="J516" s="82"/>
    </row>
    <row r="517" spans="1:10" ht="15" customHeight="1" x14ac:dyDescent="0.3">
      <c r="A517" s="47" t="s">
        <v>1175</v>
      </c>
      <c r="B517" s="2"/>
      <c r="C517" s="161" t="s">
        <v>1170</v>
      </c>
      <c r="D517" s="162"/>
      <c r="E517" s="150" t="s">
        <v>10</v>
      </c>
      <c r="F517" s="150" t="s">
        <v>1169</v>
      </c>
      <c r="G517" s="149" t="s">
        <v>11</v>
      </c>
      <c r="H517" s="5"/>
      <c r="J517" s="82"/>
    </row>
    <row r="518" spans="1:10" ht="12" customHeight="1" x14ac:dyDescent="0.25">
      <c r="A518" s="29"/>
      <c r="J518" s="82"/>
    </row>
    <row r="519" spans="1:10" ht="12" customHeight="1" x14ac:dyDescent="0.25">
      <c r="A519" s="63" t="s">
        <v>461</v>
      </c>
      <c r="B519" s="12" t="s">
        <v>460</v>
      </c>
      <c r="C519" s="13">
        <v>1</v>
      </c>
      <c r="D519" s="14"/>
      <c r="E519" s="15">
        <v>14.95</v>
      </c>
      <c r="F519" s="15">
        <f t="shared" ref="F519:F521" si="197">E519*0.9</f>
        <v>13.455</v>
      </c>
      <c r="G519" s="52">
        <f t="shared" ref="G519:G521" si="198">D519*F519</f>
        <v>0</v>
      </c>
      <c r="H519" s="17">
        <f t="shared" ref="H519:H521" si="199">G519*0.05</f>
        <v>0</v>
      </c>
      <c r="J519" s="82"/>
    </row>
    <row r="520" spans="1:10" ht="12" customHeight="1" x14ac:dyDescent="0.25">
      <c r="A520" s="63" t="s">
        <v>459</v>
      </c>
      <c r="B520" s="12" t="s">
        <v>458</v>
      </c>
      <c r="C520" s="13">
        <v>2</v>
      </c>
      <c r="D520" s="14"/>
      <c r="E520" s="15">
        <v>14.95</v>
      </c>
      <c r="F520" s="15">
        <f t="shared" si="197"/>
        <v>13.455</v>
      </c>
      <c r="G520" s="52">
        <f t="shared" si="198"/>
        <v>0</v>
      </c>
      <c r="H520" s="17">
        <f t="shared" si="199"/>
        <v>0</v>
      </c>
      <c r="J520" s="82"/>
    </row>
    <row r="521" spans="1:10" ht="12" customHeight="1" x14ac:dyDescent="0.25">
      <c r="A521" s="39" t="s">
        <v>456</v>
      </c>
      <c r="B521" s="12" t="s">
        <v>457</v>
      </c>
      <c r="C521" s="13">
        <v>3</v>
      </c>
      <c r="D521" s="14"/>
      <c r="E521" s="15">
        <v>14.95</v>
      </c>
      <c r="F521" s="15">
        <f t="shared" si="197"/>
        <v>13.455</v>
      </c>
      <c r="G521" s="52">
        <f t="shared" si="198"/>
        <v>0</v>
      </c>
      <c r="H521" s="17">
        <f t="shared" si="199"/>
        <v>0</v>
      </c>
      <c r="J521" s="82"/>
    </row>
    <row r="522" spans="1:10" ht="12" customHeight="1" x14ac:dyDescent="0.25">
      <c r="A522" s="31"/>
      <c r="B522" s="16"/>
      <c r="C522" s="23"/>
      <c r="D522" s="22"/>
      <c r="E522" s="17"/>
      <c r="F522" s="17"/>
      <c r="G522" s="53"/>
      <c r="H522" s="53"/>
      <c r="J522" s="82"/>
    </row>
    <row r="523" spans="1:10" ht="15" customHeight="1" x14ac:dyDescent="0.3">
      <c r="A523" s="47" t="s">
        <v>436</v>
      </c>
      <c r="B523" s="2"/>
      <c r="C523" s="161" t="s">
        <v>1170</v>
      </c>
      <c r="D523" s="162"/>
      <c r="E523" s="150" t="s">
        <v>10</v>
      </c>
      <c r="F523" s="150" t="s">
        <v>1169</v>
      </c>
      <c r="G523" s="149" t="s">
        <v>11</v>
      </c>
      <c r="H523" s="5"/>
      <c r="J523" s="82"/>
    </row>
    <row r="524" spans="1:10" ht="12" customHeight="1" x14ac:dyDescent="0.25">
      <c r="G524" s="54"/>
      <c r="H524" s="22"/>
      <c r="J524" s="82"/>
    </row>
    <row r="525" spans="1:10" ht="12" customHeight="1" x14ac:dyDescent="0.25">
      <c r="A525" s="84" t="s">
        <v>438</v>
      </c>
      <c r="B525" s="155" t="s">
        <v>437</v>
      </c>
      <c r="C525" s="156">
        <v>12</v>
      </c>
      <c r="D525" s="157"/>
      <c r="E525" s="158">
        <v>29.95</v>
      </c>
      <c r="F525" s="158">
        <f t="shared" ref="F525:F529" si="200">E525*0.9</f>
        <v>26.954999999999998</v>
      </c>
      <c r="G525" s="159">
        <f t="shared" ref="G525:G529" si="201">D525*F525</f>
        <v>0</v>
      </c>
      <c r="H525" s="17">
        <f t="shared" ref="H525:H529" si="202">G525*0.05</f>
        <v>0</v>
      </c>
      <c r="J525" s="82"/>
    </row>
    <row r="526" spans="1:10" ht="12" customHeight="1" x14ac:dyDescent="0.25">
      <c r="A526" s="84" t="s">
        <v>439</v>
      </c>
      <c r="B526" s="12" t="s">
        <v>440</v>
      </c>
      <c r="C526" s="13">
        <v>11</v>
      </c>
      <c r="D526" s="14"/>
      <c r="E526" s="15">
        <v>29.95</v>
      </c>
      <c r="F526" s="15">
        <f t="shared" si="200"/>
        <v>26.954999999999998</v>
      </c>
      <c r="G526" s="52">
        <f t="shared" si="201"/>
        <v>0</v>
      </c>
      <c r="H526" s="17">
        <f t="shared" si="202"/>
        <v>0</v>
      </c>
      <c r="J526" s="82"/>
    </row>
    <row r="527" spans="1:10" ht="12" customHeight="1" x14ac:dyDescent="0.25">
      <c r="A527" s="84" t="s">
        <v>441</v>
      </c>
      <c r="B527" s="12" t="s">
        <v>442</v>
      </c>
      <c r="C527" s="13">
        <v>10</v>
      </c>
      <c r="D527" s="14"/>
      <c r="E527" s="15">
        <v>27.95</v>
      </c>
      <c r="F527" s="15">
        <f t="shared" si="200"/>
        <v>25.155000000000001</v>
      </c>
      <c r="G527" s="52">
        <f t="shared" si="201"/>
        <v>0</v>
      </c>
      <c r="H527" s="17">
        <f t="shared" si="202"/>
        <v>0</v>
      </c>
      <c r="J527" s="82"/>
    </row>
    <row r="528" spans="1:10" ht="12" customHeight="1" x14ac:dyDescent="0.25">
      <c r="A528" s="84" t="s">
        <v>444</v>
      </c>
      <c r="B528" s="12" t="s">
        <v>443</v>
      </c>
      <c r="C528" s="13">
        <v>9</v>
      </c>
      <c r="D528" s="14"/>
      <c r="E528" s="15">
        <v>26.95</v>
      </c>
      <c r="F528" s="15">
        <f t="shared" si="200"/>
        <v>24.254999999999999</v>
      </c>
      <c r="G528" s="52">
        <f t="shared" si="201"/>
        <v>0</v>
      </c>
      <c r="H528" s="17">
        <f t="shared" si="202"/>
        <v>0</v>
      </c>
      <c r="J528" s="82"/>
    </row>
    <row r="529" spans="1:10" ht="12" customHeight="1" x14ac:dyDescent="0.25">
      <c r="A529" s="84" t="s">
        <v>446</v>
      </c>
      <c r="B529" s="12" t="s">
        <v>445</v>
      </c>
      <c r="C529" s="13">
        <v>8</v>
      </c>
      <c r="D529" s="14"/>
      <c r="E529" s="15">
        <v>26.95</v>
      </c>
      <c r="F529" s="15">
        <f t="shared" si="200"/>
        <v>24.254999999999999</v>
      </c>
      <c r="G529" s="52">
        <f t="shared" si="201"/>
        <v>0</v>
      </c>
      <c r="H529" s="17">
        <f t="shared" si="202"/>
        <v>0</v>
      </c>
      <c r="J529" s="82"/>
    </row>
    <row r="530" spans="1:10" ht="12" customHeight="1" x14ac:dyDescent="0.25">
      <c r="A530" s="25" t="s">
        <v>933</v>
      </c>
      <c r="B530" s="16"/>
      <c r="C530" s="23"/>
      <c r="D530" s="22"/>
      <c r="E530" s="17"/>
      <c r="F530" s="17"/>
      <c r="G530" s="53"/>
      <c r="H530" s="53"/>
      <c r="J530" s="82"/>
    </row>
    <row r="531" spans="1:10" ht="12" customHeight="1" x14ac:dyDescent="0.25">
      <c r="A531" s="25"/>
      <c r="B531" s="16"/>
      <c r="C531" s="23"/>
      <c r="D531" s="22"/>
      <c r="E531" s="17"/>
      <c r="F531" s="17"/>
      <c r="G531" s="53"/>
      <c r="H531" s="53"/>
      <c r="J531" s="82"/>
    </row>
    <row r="532" spans="1:10" ht="15" customHeight="1" x14ac:dyDescent="0.3">
      <c r="A532" s="47" t="s">
        <v>478</v>
      </c>
      <c r="B532" s="2"/>
      <c r="C532" s="161" t="s">
        <v>1170</v>
      </c>
      <c r="D532" s="162"/>
      <c r="E532" s="150" t="s">
        <v>10</v>
      </c>
      <c r="F532" s="150" t="s">
        <v>1169</v>
      </c>
      <c r="G532" s="149" t="s">
        <v>11</v>
      </c>
      <c r="H532" s="5"/>
      <c r="I532" s="1"/>
      <c r="J532" s="82"/>
    </row>
    <row r="533" spans="1:10" ht="12" customHeight="1" x14ac:dyDescent="0.25">
      <c r="G533" s="54"/>
      <c r="H533" s="22"/>
      <c r="I533" s="1"/>
      <c r="J533" s="82"/>
    </row>
    <row r="534" spans="1:10" ht="12" customHeight="1" x14ac:dyDescent="0.25">
      <c r="A534" s="45" t="s">
        <v>482</v>
      </c>
      <c r="B534" s="12" t="s">
        <v>479</v>
      </c>
      <c r="C534" s="13">
        <v>1</v>
      </c>
      <c r="D534" s="14"/>
      <c r="E534" s="15">
        <v>19.95</v>
      </c>
      <c r="F534" s="15">
        <f t="shared" ref="F534:F535" si="203">E534*0.9</f>
        <v>17.954999999999998</v>
      </c>
      <c r="G534" s="52">
        <f t="shared" ref="G534:G535" si="204">D534*F534</f>
        <v>0</v>
      </c>
      <c r="H534" s="17">
        <f t="shared" ref="H534:H535" si="205">G534*0.05</f>
        <v>0</v>
      </c>
      <c r="I534" s="1"/>
      <c r="J534" s="82"/>
    </row>
    <row r="535" spans="1:10" ht="12" customHeight="1" x14ac:dyDescent="0.25">
      <c r="A535" s="69" t="s">
        <v>480</v>
      </c>
      <c r="B535" s="12" t="s">
        <v>481</v>
      </c>
      <c r="C535" s="13">
        <v>2</v>
      </c>
      <c r="D535" s="14"/>
      <c r="E535" s="15">
        <v>19.95</v>
      </c>
      <c r="F535" s="15">
        <f t="shared" si="203"/>
        <v>17.954999999999998</v>
      </c>
      <c r="G535" s="52">
        <f t="shared" si="204"/>
        <v>0</v>
      </c>
      <c r="H535" s="17">
        <f t="shared" si="205"/>
        <v>0</v>
      </c>
      <c r="I535" s="1"/>
      <c r="J535" s="82"/>
    </row>
    <row r="536" spans="1:10" ht="12" customHeight="1" x14ac:dyDescent="0.25">
      <c r="A536" s="31"/>
      <c r="B536" s="16"/>
      <c r="C536" s="23"/>
      <c r="D536" s="22"/>
      <c r="E536" s="17"/>
      <c r="F536" s="17"/>
      <c r="G536" s="53"/>
      <c r="H536" s="53"/>
      <c r="I536" s="1"/>
      <c r="J536" s="82"/>
    </row>
    <row r="537" spans="1:10" ht="15" customHeight="1" x14ac:dyDescent="0.3">
      <c r="A537" s="47" t="s">
        <v>488</v>
      </c>
      <c r="B537" s="2"/>
      <c r="C537" s="161" t="s">
        <v>1170</v>
      </c>
      <c r="D537" s="162"/>
      <c r="E537" s="150" t="s">
        <v>10</v>
      </c>
      <c r="F537" s="150" t="s">
        <v>1169</v>
      </c>
      <c r="G537" s="149" t="s">
        <v>11</v>
      </c>
      <c r="H537" s="5"/>
      <c r="I537" s="1"/>
      <c r="J537" s="82"/>
    </row>
    <row r="538" spans="1:10" ht="12" customHeight="1" x14ac:dyDescent="0.25">
      <c r="A538" s="76"/>
      <c r="B538" s="77"/>
      <c r="C538" s="78"/>
      <c r="D538" s="79"/>
      <c r="E538" s="80"/>
      <c r="F538" s="80"/>
      <c r="G538" s="81"/>
      <c r="H538" s="113"/>
      <c r="I538" s="1"/>
      <c r="J538" s="82"/>
    </row>
    <row r="539" spans="1:10" ht="12" customHeight="1" x14ac:dyDescent="0.25">
      <c r="A539" s="84" t="s">
        <v>489</v>
      </c>
      <c r="B539" s="12" t="s">
        <v>491</v>
      </c>
      <c r="C539" s="13">
        <v>1</v>
      </c>
      <c r="D539" s="14"/>
      <c r="E539" s="15">
        <v>16.95</v>
      </c>
      <c r="F539" s="15">
        <f t="shared" ref="F539:F542" si="206">E539*0.9</f>
        <v>15.254999999999999</v>
      </c>
      <c r="G539" s="52">
        <f t="shared" ref="G539:G542" si="207">D539*F539</f>
        <v>0</v>
      </c>
      <c r="H539" s="17">
        <f t="shared" ref="H539:H542" si="208">G539*0.05</f>
        <v>0</v>
      </c>
      <c r="I539" s="1"/>
      <c r="J539" s="82"/>
    </row>
    <row r="540" spans="1:10" ht="12" customHeight="1" x14ac:dyDescent="0.25">
      <c r="A540" s="84" t="s">
        <v>496</v>
      </c>
      <c r="B540" s="12" t="s">
        <v>492</v>
      </c>
      <c r="C540" s="13">
        <v>2</v>
      </c>
      <c r="D540" s="14"/>
      <c r="E540" s="15">
        <v>16.95</v>
      </c>
      <c r="F540" s="15">
        <f t="shared" si="206"/>
        <v>15.254999999999999</v>
      </c>
      <c r="G540" s="52">
        <f t="shared" si="207"/>
        <v>0</v>
      </c>
      <c r="H540" s="17">
        <f t="shared" si="208"/>
        <v>0</v>
      </c>
      <c r="I540" s="1"/>
      <c r="J540" s="82"/>
    </row>
    <row r="541" spans="1:10" ht="12" customHeight="1" x14ac:dyDescent="0.25">
      <c r="A541" s="84" t="s">
        <v>495</v>
      </c>
      <c r="B541" s="12" t="s">
        <v>493</v>
      </c>
      <c r="C541" s="13">
        <v>3</v>
      </c>
      <c r="D541" s="14"/>
      <c r="E541" s="15">
        <v>16.95</v>
      </c>
      <c r="F541" s="15">
        <f t="shared" si="206"/>
        <v>15.254999999999999</v>
      </c>
      <c r="G541" s="52">
        <f t="shared" si="207"/>
        <v>0</v>
      </c>
      <c r="H541" s="17">
        <f t="shared" si="208"/>
        <v>0</v>
      </c>
      <c r="I541" s="1"/>
      <c r="J541" s="82"/>
    </row>
    <row r="542" spans="1:10" ht="12" customHeight="1" x14ac:dyDescent="0.25">
      <c r="A542" s="153" t="s">
        <v>490</v>
      </c>
      <c r="B542" s="12" t="s">
        <v>494</v>
      </c>
      <c r="C542" s="13">
        <v>4</v>
      </c>
      <c r="D542" s="14"/>
      <c r="E542" s="15">
        <v>16.95</v>
      </c>
      <c r="F542" s="15">
        <f t="shared" si="206"/>
        <v>15.254999999999999</v>
      </c>
      <c r="G542" s="52">
        <f t="shared" si="207"/>
        <v>0</v>
      </c>
      <c r="H542" s="17">
        <f t="shared" si="208"/>
        <v>0</v>
      </c>
      <c r="I542" s="1"/>
      <c r="J542" s="82"/>
    </row>
    <row r="543" spans="1:10" ht="12" customHeight="1" x14ac:dyDescent="0.25">
      <c r="A543" s="87"/>
      <c r="B543" s="16"/>
      <c r="C543" s="23"/>
      <c r="D543" s="22"/>
      <c r="E543" s="17"/>
      <c r="F543" s="17"/>
      <c r="G543" s="53"/>
      <c r="H543" s="53"/>
      <c r="I543" s="1"/>
      <c r="J543" s="82"/>
    </row>
    <row r="544" spans="1:10" ht="15" customHeight="1" x14ac:dyDescent="0.3">
      <c r="A544" s="47" t="s">
        <v>531</v>
      </c>
      <c r="B544" s="2"/>
      <c r="C544" s="161" t="s">
        <v>1170</v>
      </c>
      <c r="D544" s="162"/>
      <c r="E544" s="150" t="s">
        <v>10</v>
      </c>
      <c r="F544" s="150" t="s">
        <v>1169</v>
      </c>
      <c r="G544" s="149" t="s">
        <v>11</v>
      </c>
      <c r="H544" s="5"/>
      <c r="I544" s="1"/>
      <c r="J544" s="82"/>
    </row>
    <row r="545" spans="1:10" ht="15" customHeight="1" x14ac:dyDescent="0.3">
      <c r="A545" s="141"/>
      <c r="B545" s="77"/>
      <c r="C545" s="78"/>
      <c r="D545" s="79"/>
      <c r="E545" s="80"/>
      <c r="F545" s="80"/>
      <c r="G545" s="79"/>
      <c r="H545" s="79"/>
      <c r="I545" s="1"/>
      <c r="J545" s="82"/>
    </row>
    <row r="546" spans="1:10" ht="12" customHeight="1" x14ac:dyDescent="0.25">
      <c r="A546" s="45" t="s">
        <v>652</v>
      </c>
      <c r="B546" s="12" t="s">
        <v>647</v>
      </c>
      <c r="C546" s="13">
        <v>1</v>
      </c>
      <c r="D546" s="14"/>
      <c r="E546" s="15">
        <v>16.95</v>
      </c>
      <c r="F546" s="15">
        <f t="shared" ref="F546:F553" si="209">E546*0.9</f>
        <v>15.254999999999999</v>
      </c>
      <c r="G546" s="52">
        <f t="shared" ref="G546:G553" si="210">D546*F546</f>
        <v>0</v>
      </c>
      <c r="H546" s="17">
        <f t="shared" ref="H546:H553" si="211">G546*0.05</f>
        <v>0</v>
      </c>
      <c r="I546" s="1"/>
      <c r="J546" s="82"/>
    </row>
    <row r="547" spans="1:10" ht="12" customHeight="1" x14ac:dyDescent="0.25">
      <c r="A547" s="45" t="s">
        <v>653</v>
      </c>
      <c r="B547" s="12" t="s">
        <v>648</v>
      </c>
      <c r="C547" s="13">
        <v>2</v>
      </c>
      <c r="D547" s="14"/>
      <c r="E547" s="15">
        <v>16.95</v>
      </c>
      <c r="F547" s="15">
        <f t="shared" si="209"/>
        <v>15.254999999999999</v>
      </c>
      <c r="G547" s="52">
        <f t="shared" si="210"/>
        <v>0</v>
      </c>
      <c r="H547" s="17">
        <f t="shared" si="211"/>
        <v>0</v>
      </c>
      <c r="I547" s="1"/>
      <c r="J547" s="82"/>
    </row>
    <row r="548" spans="1:10" ht="12" customHeight="1" x14ac:dyDescent="0.25">
      <c r="A548" s="45" t="s">
        <v>654</v>
      </c>
      <c r="B548" s="12" t="s">
        <v>649</v>
      </c>
      <c r="C548" s="13">
        <v>3</v>
      </c>
      <c r="D548" s="14"/>
      <c r="E548" s="15">
        <v>16.95</v>
      </c>
      <c r="F548" s="15">
        <f t="shared" si="209"/>
        <v>15.254999999999999</v>
      </c>
      <c r="G548" s="52">
        <f t="shared" si="210"/>
        <v>0</v>
      </c>
      <c r="H548" s="17">
        <f t="shared" si="211"/>
        <v>0</v>
      </c>
      <c r="J548" s="82"/>
    </row>
    <row r="549" spans="1:10" ht="12" customHeight="1" x14ac:dyDescent="0.25">
      <c r="A549" s="45" t="s">
        <v>655</v>
      </c>
      <c r="B549" s="12" t="s">
        <v>650</v>
      </c>
      <c r="C549" s="13">
        <v>4</v>
      </c>
      <c r="D549" s="14"/>
      <c r="E549" s="15">
        <v>16.95</v>
      </c>
      <c r="F549" s="15">
        <f t="shared" si="209"/>
        <v>15.254999999999999</v>
      </c>
      <c r="G549" s="52">
        <f t="shared" si="210"/>
        <v>0</v>
      </c>
      <c r="H549" s="17">
        <f t="shared" si="211"/>
        <v>0</v>
      </c>
      <c r="J549" s="82"/>
    </row>
    <row r="550" spans="1:10" ht="12" customHeight="1" x14ac:dyDescent="0.25">
      <c r="A550" s="45" t="s">
        <v>656</v>
      </c>
      <c r="B550" s="12" t="s">
        <v>651</v>
      </c>
      <c r="C550" s="13">
        <v>5</v>
      </c>
      <c r="D550" s="14"/>
      <c r="E550" s="15">
        <v>16.95</v>
      </c>
      <c r="F550" s="15">
        <f t="shared" si="209"/>
        <v>15.254999999999999</v>
      </c>
      <c r="G550" s="52">
        <f t="shared" si="210"/>
        <v>0</v>
      </c>
      <c r="H550" s="17">
        <f t="shared" si="211"/>
        <v>0</v>
      </c>
      <c r="J550" s="82"/>
    </row>
    <row r="551" spans="1:10" ht="12" customHeight="1" x14ac:dyDescent="0.25">
      <c r="A551" s="45" t="s">
        <v>657</v>
      </c>
      <c r="B551" s="12" t="s">
        <v>659</v>
      </c>
      <c r="C551" s="13">
        <v>6</v>
      </c>
      <c r="D551" s="14"/>
      <c r="E551" s="15">
        <v>16.95</v>
      </c>
      <c r="F551" s="15">
        <f t="shared" si="209"/>
        <v>15.254999999999999</v>
      </c>
      <c r="G551" s="52">
        <f t="shared" si="210"/>
        <v>0</v>
      </c>
      <c r="H551" s="17">
        <f t="shared" si="211"/>
        <v>0</v>
      </c>
      <c r="J551" s="82"/>
    </row>
    <row r="552" spans="1:10" ht="12" customHeight="1" x14ac:dyDescent="0.25">
      <c r="A552" s="45" t="s">
        <v>658</v>
      </c>
      <c r="B552" s="12" t="s">
        <v>646</v>
      </c>
      <c r="C552" s="13">
        <v>7</v>
      </c>
      <c r="D552" s="14"/>
      <c r="E552" s="15">
        <v>16.95</v>
      </c>
      <c r="F552" s="15">
        <f t="shared" si="209"/>
        <v>15.254999999999999</v>
      </c>
      <c r="G552" s="52">
        <f t="shared" si="210"/>
        <v>0</v>
      </c>
      <c r="H552" s="17">
        <f t="shared" si="211"/>
        <v>0</v>
      </c>
      <c r="J552" s="82"/>
    </row>
    <row r="553" spans="1:10" ht="12" customHeight="1" x14ac:dyDescent="0.25">
      <c r="A553" s="45" t="s">
        <v>532</v>
      </c>
      <c r="B553" s="12" t="s">
        <v>533</v>
      </c>
      <c r="C553" s="13">
        <v>8</v>
      </c>
      <c r="D553" s="14"/>
      <c r="E553" s="15">
        <v>16.95</v>
      </c>
      <c r="F553" s="15">
        <f t="shared" si="209"/>
        <v>15.254999999999999</v>
      </c>
      <c r="G553" s="52">
        <f t="shared" si="210"/>
        <v>0</v>
      </c>
      <c r="H553" s="17">
        <f t="shared" si="211"/>
        <v>0</v>
      </c>
      <c r="J553" s="82"/>
    </row>
    <row r="554" spans="1:10" ht="12" customHeight="1" x14ac:dyDescent="0.25">
      <c r="A554" s="31"/>
      <c r="B554" s="16"/>
      <c r="C554" s="23"/>
      <c r="D554" s="22"/>
      <c r="E554" s="17"/>
      <c r="F554" s="17"/>
      <c r="G554" s="53"/>
      <c r="H554" s="53"/>
      <c r="J554" s="82"/>
    </row>
    <row r="555" spans="1:10" ht="15" customHeight="1" x14ac:dyDescent="0.3">
      <c r="A555" s="47" t="s">
        <v>393</v>
      </c>
      <c r="B555" s="2"/>
      <c r="C555" s="161" t="s">
        <v>1170</v>
      </c>
      <c r="D555" s="162"/>
      <c r="E555" s="150" t="s">
        <v>10</v>
      </c>
      <c r="F555" s="150" t="s">
        <v>1169</v>
      </c>
      <c r="G555" s="149" t="s">
        <v>11</v>
      </c>
      <c r="H555" s="5"/>
      <c r="J555" s="82"/>
    </row>
    <row r="556" spans="1:10" ht="12" customHeight="1" x14ac:dyDescent="0.25">
      <c r="A556" s="70" t="s">
        <v>394</v>
      </c>
      <c r="B556" s="71"/>
      <c r="C556" s="72"/>
      <c r="D556" s="73"/>
      <c r="E556" s="74"/>
      <c r="F556" s="74"/>
      <c r="G556" s="75"/>
      <c r="H556" s="114"/>
      <c r="J556" s="82"/>
    </row>
    <row r="557" spans="1:10" ht="12" customHeight="1" x14ac:dyDescent="0.25">
      <c r="A557" s="43" t="s">
        <v>396</v>
      </c>
      <c r="B557" s="46" t="s">
        <v>395</v>
      </c>
      <c r="C557" s="13"/>
      <c r="D557" s="14"/>
      <c r="E557" s="15">
        <v>19.95</v>
      </c>
      <c r="F557" s="15">
        <f t="shared" ref="F557:F560" si="212">E557*0.9</f>
        <v>17.954999999999998</v>
      </c>
      <c r="G557" s="52">
        <f t="shared" ref="G557:G560" si="213">D557*F557</f>
        <v>0</v>
      </c>
      <c r="H557" s="17">
        <f t="shared" ref="H557:H560" si="214">G557*0.05</f>
        <v>0</v>
      </c>
      <c r="J557" s="82"/>
    </row>
    <row r="558" spans="1:10" ht="12" customHeight="1" x14ac:dyDescent="0.25">
      <c r="A558" s="43" t="s">
        <v>397</v>
      </c>
      <c r="B558" s="46" t="s">
        <v>398</v>
      </c>
      <c r="C558" s="13"/>
      <c r="D558" s="14"/>
      <c r="E558" s="15">
        <v>19.95</v>
      </c>
      <c r="F558" s="15">
        <f t="shared" si="212"/>
        <v>17.954999999999998</v>
      </c>
      <c r="G558" s="52">
        <f t="shared" si="213"/>
        <v>0</v>
      </c>
      <c r="H558" s="17">
        <f t="shared" si="214"/>
        <v>0</v>
      </c>
      <c r="J558" s="82"/>
    </row>
    <row r="559" spans="1:10" ht="12" customHeight="1" x14ac:dyDescent="0.25">
      <c r="A559" s="43" t="s">
        <v>399</v>
      </c>
      <c r="B559" s="46" t="s">
        <v>400</v>
      </c>
      <c r="C559" s="13"/>
      <c r="D559" s="14"/>
      <c r="E559" s="15">
        <v>19.95</v>
      </c>
      <c r="F559" s="15">
        <f t="shared" si="212"/>
        <v>17.954999999999998</v>
      </c>
      <c r="G559" s="52">
        <f t="shared" si="213"/>
        <v>0</v>
      </c>
      <c r="H559" s="17">
        <f t="shared" si="214"/>
        <v>0</v>
      </c>
      <c r="J559" s="82"/>
    </row>
    <row r="560" spans="1:10" ht="12" customHeight="1" x14ac:dyDescent="0.25">
      <c r="A560" s="69" t="s">
        <v>401</v>
      </c>
      <c r="B560" s="12" t="s">
        <v>402</v>
      </c>
      <c r="C560" s="13"/>
      <c r="D560" s="14"/>
      <c r="E560" s="15">
        <v>19.95</v>
      </c>
      <c r="F560" s="15">
        <f t="shared" si="212"/>
        <v>17.954999999999998</v>
      </c>
      <c r="G560" s="52">
        <f t="shared" si="213"/>
        <v>0</v>
      </c>
      <c r="H560" s="17">
        <f t="shared" si="214"/>
        <v>0</v>
      </c>
      <c r="J560" s="82"/>
    </row>
    <row r="561" spans="1:10" ht="12" customHeight="1" x14ac:dyDescent="0.25">
      <c r="J561" s="82"/>
    </row>
    <row r="562" spans="1:10" ht="12" customHeight="1" x14ac:dyDescent="0.25">
      <c r="A562" s="26" t="s">
        <v>374</v>
      </c>
      <c r="B562" s="2"/>
      <c r="C562" s="161" t="s">
        <v>1170</v>
      </c>
      <c r="D562" s="162"/>
      <c r="E562" s="150" t="s">
        <v>10</v>
      </c>
      <c r="F562" s="150" t="s">
        <v>1169</v>
      </c>
      <c r="G562" s="149" t="s">
        <v>11</v>
      </c>
      <c r="H562" s="5"/>
      <c r="J562" s="82"/>
    </row>
    <row r="563" spans="1:10" ht="12" customHeight="1" x14ac:dyDescent="0.25">
      <c r="G563" s="54"/>
      <c r="H563" s="22"/>
      <c r="J563" s="82"/>
    </row>
    <row r="564" spans="1:10" ht="12" customHeight="1" x14ac:dyDescent="0.25">
      <c r="A564" s="43" t="s">
        <v>382</v>
      </c>
      <c r="B564" s="12" t="s">
        <v>381</v>
      </c>
      <c r="C564" s="13">
        <v>1</v>
      </c>
      <c r="D564" s="14"/>
      <c r="E564" s="15">
        <v>16.95</v>
      </c>
      <c r="F564" s="15">
        <f>E564*0.9</f>
        <v>15.254999999999999</v>
      </c>
      <c r="G564" s="52">
        <f>D564*F564</f>
        <v>0</v>
      </c>
      <c r="H564" s="17">
        <f t="shared" ref="H564:H569" si="215">G564*0.05</f>
        <v>0</v>
      </c>
      <c r="J564" s="82"/>
    </row>
    <row r="565" spans="1:10" ht="12" customHeight="1" x14ac:dyDescent="0.25">
      <c r="A565" s="43" t="s">
        <v>383</v>
      </c>
      <c r="B565" s="12" t="s">
        <v>380</v>
      </c>
      <c r="C565" s="13">
        <v>2</v>
      </c>
      <c r="D565" s="14"/>
      <c r="E565" s="15">
        <v>16.95</v>
      </c>
      <c r="F565" s="15">
        <f t="shared" ref="F565:F569" si="216">E565*0.9</f>
        <v>15.254999999999999</v>
      </c>
      <c r="G565" s="52">
        <f t="shared" ref="G565:G569" si="217">D565*F565</f>
        <v>0</v>
      </c>
      <c r="H565" s="17">
        <f t="shared" si="215"/>
        <v>0</v>
      </c>
      <c r="J565" s="82"/>
    </row>
    <row r="566" spans="1:10" ht="12" customHeight="1" x14ac:dyDescent="0.25">
      <c r="A566" s="43" t="s">
        <v>384</v>
      </c>
      <c r="B566" s="12" t="s">
        <v>379</v>
      </c>
      <c r="C566" s="13">
        <v>3</v>
      </c>
      <c r="D566" s="14"/>
      <c r="E566" s="15">
        <v>16.95</v>
      </c>
      <c r="F566" s="15">
        <f t="shared" si="216"/>
        <v>15.254999999999999</v>
      </c>
      <c r="G566" s="52">
        <f t="shared" si="217"/>
        <v>0</v>
      </c>
      <c r="H566" s="17">
        <f t="shared" si="215"/>
        <v>0</v>
      </c>
      <c r="J566" s="82"/>
    </row>
    <row r="567" spans="1:10" ht="12" customHeight="1" x14ac:dyDescent="0.25">
      <c r="A567" s="43" t="s">
        <v>385</v>
      </c>
      <c r="B567" s="12" t="s">
        <v>378</v>
      </c>
      <c r="C567" s="13">
        <v>4</v>
      </c>
      <c r="D567" s="14"/>
      <c r="E567" s="15">
        <v>16.95</v>
      </c>
      <c r="F567" s="15">
        <f t="shared" si="216"/>
        <v>15.254999999999999</v>
      </c>
      <c r="G567" s="52">
        <f t="shared" si="217"/>
        <v>0</v>
      </c>
      <c r="H567" s="17">
        <f t="shared" si="215"/>
        <v>0</v>
      </c>
      <c r="J567" s="82"/>
    </row>
    <row r="568" spans="1:10" ht="12" customHeight="1" x14ac:dyDescent="0.25">
      <c r="A568" s="43" t="s">
        <v>386</v>
      </c>
      <c r="B568" s="12" t="s">
        <v>377</v>
      </c>
      <c r="C568" s="13">
        <v>5</v>
      </c>
      <c r="D568" s="14"/>
      <c r="E568" s="15">
        <v>16.95</v>
      </c>
      <c r="F568" s="15">
        <f t="shared" si="216"/>
        <v>15.254999999999999</v>
      </c>
      <c r="G568" s="52">
        <f t="shared" si="217"/>
        <v>0</v>
      </c>
      <c r="H568" s="17">
        <f t="shared" si="215"/>
        <v>0</v>
      </c>
      <c r="J568" s="82"/>
    </row>
    <row r="569" spans="1:10" ht="12" customHeight="1" x14ac:dyDescent="0.25">
      <c r="A569" s="69" t="s">
        <v>375</v>
      </c>
      <c r="B569" s="12" t="s">
        <v>376</v>
      </c>
      <c r="C569" s="13">
        <v>6</v>
      </c>
      <c r="D569" s="14"/>
      <c r="E569" s="15">
        <v>16.95</v>
      </c>
      <c r="F569" s="15">
        <f t="shared" si="216"/>
        <v>15.254999999999999</v>
      </c>
      <c r="G569" s="52">
        <f t="shared" si="217"/>
        <v>0</v>
      </c>
      <c r="H569" s="17">
        <f t="shared" si="215"/>
        <v>0</v>
      </c>
      <c r="J569" s="82"/>
    </row>
    <row r="570" spans="1:10" ht="12" customHeight="1" x14ac:dyDescent="0.25">
      <c r="J570" s="82"/>
    </row>
    <row r="571" spans="1:10" ht="12" customHeight="1" x14ac:dyDescent="0.25">
      <c r="J571" s="82"/>
    </row>
    <row r="572" spans="1:10" ht="12" customHeight="1" x14ac:dyDescent="0.25">
      <c r="J572" s="82"/>
    </row>
    <row r="573" spans="1:10" ht="12" customHeight="1" x14ac:dyDescent="0.25">
      <c r="J573" s="82"/>
    </row>
    <row r="574" spans="1:10" ht="12" customHeight="1" x14ac:dyDescent="0.25">
      <c r="J574" s="82"/>
    </row>
    <row r="575" spans="1:10" ht="12" customHeight="1" x14ac:dyDescent="0.25">
      <c r="J575" s="82"/>
    </row>
    <row r="576" spans="1:10" ht="12" customHeight="1" x14ac:dyDescent="0.25">
      <c r="J576" s="82"/>
    </row>
    <row r="577" spans="1:10" ht="12" customHeight="1" x14ac:dyDescent="0.25">
      <c r="J577" s="82"/>
    </row>
    <row r="578" spans="1:10" ht="15" customHeight="1" x14ac:dyDescent="0.25">
      <c r="A578" s="26" t="s">
        <v>725</v>
      </c>
      <c r="B578" s="2"/>
      <c r="C578" s="161" t="s">
        <v>1170</v>
      </c>
      <c r="D578" s="162"/>
      <c r="E578" s="150" t="s">
        <v>10</v>
      </c>
      <c r="F578" s="150" t="s">
        <v>1169</v>
      </c>
      <c r="G578" s="149" t="s">
        <v>11</v>
      </c>
      <c r="H578" s="5"/>
      <c r="J578" s="82"/>
    </row>
    <row r="579" spans="1:10" ht="12" customHeight="1" x14ac:dyDescent="0.25">
      <c r="G579" s="54"/>
      <c r="H579" s="22"/>
      <c r="J579" s="82"/>
    </row>
    <row r="580" spans="1:10" ht="12" customHeight="1" x14ac:dyDescent="0.25">
      <c r="A580" s="43" t="s">
        <v>735</v>
      </c>
      <c r="B580" s="46" t="s">
        <v>728</v>
      </c>
      <c r="C580" s="13"/>
      <c r="D580" s="14"/>
      <c r="E580" s="15">
        <v>12.99</v>
      </c>
      <c r="F580" s="15">
        <f>E580*0.9</f>
        <v>11.691000000000001</v>
      </c>
      <c r="G580" s="52">
        <f>D580*F580</f>
        <v>0</v>
      </c>
      <c r="H580" s="17">
        <f t="shared" ref="H580:H586" si="218">G580*0.05</f>
        <v>0</v>
      </c>
      <c r="J580" s="82"/>
    </row>
    <row r="581" spans="1:10" ht="12" customHeight="1" x14ac:dyDescent="0.25">
      <c r="A581" s="43" t="s">
        <v>736</v>
      </c>
      <c r="B581" s="46" t="s">
        <v>727</v>
      </c>
      <c r="C581" s="13"/>
      <c r="D581" s="14"/>
      <c r="E581" s="15">
        <v>12.99</v>
      </c>
      <c r="F581" s="15">
        <f t="shared" ref="F581:F586" si="219">E581*0.9</f>
        <v>11.691000000000001</v>
      </c>
      <c r="G581" s="52">
        <f t="shared" ref="G581:G586" si="220">D581*F581</f>
        <v>0</v>
      </c>
      <c r="H581" s="17">
        <f t="shared" si="218"/>
        <v>0</v>
      </c>
      <c r="J581" s="82"/>
    </row>
    <row r="582" spans="1:10" ht="12" customHeight="1" x14ac:dyDescent="0.25">
      <c r="A582" s="43" t="s">
        <v>737</v>
      </c>
      <c r="B582" s="46" t="s">
        <v>726</v>
      </c>
      <c r="C582" s="13"/>
      <c r="D582" s="14"/>
      <c r="E582" s="15">
        <v>11.99</v>
      </c>
      <c r="F582" s="15">
        <f t="shared" si="219"/>
        <v>10.791</v>
      </c>
      <c r="G582" s="52">
        <f t="shared" si="220"/>
        <v>0</v>
      </c>
      <c r="H582" s="17">
        <f t="shared" si="218"/>
        <v>0</v>
      </c>
      <c r="J582" s="82"/>
    </row>
    <row r="583" spans="1:10" ht="12" customHeight="1" x14ac:dyDescent="0.25">
      <c r="A583" s="43" t="s">
        <v>731</v>
      </c>
      <c r="B583" s="46" t="s">
        <v>732</v>
      </c>
      <c r="C583" s="13"/>
      <c r="D583" s="14"/>
      <c r="E583" s="15">
        <v>11.99</v>
      </c>
      <c r="F583" s="15">
        <f t="shared" si="219"/>
        <v>10.791</v>
      </c>
      <c r="G583" s="52">
        <f t="shared" si="220"/>
        <v>0</v>
      </c>
      <c r="H583" s="17">
        <f t="shared" si="218"/>
        <v>0</v>
      </c>
      <c r="J583" s="82"/>
    </row>
    <row r="584" spans="1:10" ht="12" customHeight="1" x14ac:dyDescent="0.25">
      <c r="A584" s="43" t="s">
        <v>738</v>
      </c>
      <c r="B584" s="46" t="s">
        <v>730</v>
      </c>
      <c r="C584" s="13"/>
      <c r="D584" s="14"/>
      <c r="E584" s="15">
        <v>11.99</v>
      </c>
      <c r="F584" s="15">
        <f>E584*0.9</f>
        <v>10.791</v>
      </c>
      <c r="G584" s="52">
        <f>D584*F584</f>
        <v>0</v>
      </c>
      <c r="H584" s="17">
        <f t="shared" si="218"/>
        <v>0</v>
      </c>
      <c r="J584" s="82"/>
    </row>
    <row r="585" spans="1:10" ht="12" customHeight="1" x14ac:dyDescent="0.25">
      <c r="A585" s="43" t="s">
        <v>739</v>
      </c>
      <c r="B585" s="46" t="s">
        <v>729</v>
      </c>
      <c r="C585" s="13"/>
      <c r="D585" s="14"/>
      <c r="E585" s="15">
        <v>12.99</v>
      </c>
      <c r="F585" s="15">
        <f t="shared" si="219"/>
        <v>11.691000000000001</v>
      </c>
      <c r="G585" s="52">
        <f t="shared" si="220"/>
        <v>0</v>
      </c>
      <c r="H585" s="17">
        <f t="shared" si="218"/>
        <v>0</v>
      </c>
      <c r="J585" s="82"/>
    </row>
    <row r="586" spans="1:10" ht="12" customHeight="1" x14ac:dyDescent="0.25">
      <c r="A586" s="69" t="s">
        <v>733</v>
      </c>
      <c r="B586" s="46" t="s">
        <v>734</v>
      </c>
      <c r="C586" s="13"/>
      <c r="D586" s="14"/>
      <c r="E586" s="15">
        <v>11.99</v>
      </c>
      <c r="F586" s="15">
        <f t="shared" si="219"/>
        <v>10.791</v>
      </c>
      <c r="G586" s="52">
        <f t="shared" si="220"/>
        <v>0</v>
      </c>
      <c r="H586" s="17">
        <f t="shared" si="218"/>
        <v>0</v>
      </c>
      <c r="J586" s="82"/>
    </row>
    <row r="587" spans="1:10" ht="12" customHeight="1" x14ac:dyDescent="0.25">
      <c r="J587" s="82"/>
    </row>
    <row r="588" spans="1:10" ht="15" customHeight="1" x14ac:dyDescent="0.25">
      <c r="A588" s="26" t="s">
        <v>740</v>
      </c>
      <c r="B588" s="2"/>
      <c r="C588" s="161" t="s">
        <v>1170</v>
      </c>
      <c r="D588" s="162"/>
      <c r="E588" s="150" t="s">
        <v>10</v>
      </c>
      <c r="F588" s="150" t="s">
        <v>1169</v>
      </c>
      <c r="G588" s="149" t="s">
        <v>11</v>
      </c>
      <c r="H588" s="5"/>
      <c r="J588" s="82"/>
    </row>
    <row r="589" spans="1:10" ht="12" customHeight="1" x14ac:dyDescent="0.25">
      <c r="G589" s="54"/>
      <c r="H589" s="22"/>
      <c r="J589" s="82"/>
    </row>
    <row r="590" spans="1:10" ht="12" customHeight="1" x14ac:dyDescent="0.25">
      <c r="A590" s="43" t="s">
        <v>742</v>
      </c>
      <c r="B590" s="46" t="s">
        <v>741</v>
      </c>
      <c r="C590" s="13"/>
      <c r="D590" s="14"/>
      <c r="E590" s="15">
        <v>19.989999999999998</v>
      </c>
      <c r="F590" s="15">
        <f>E590*0.9</f>
        <v>17.991</v>
      </c>
      <c r="G590" s="52">
        <f>D590*F590</f>
        <v>0</v>
      </c>
      <c r="H590" s="17">
        <f t="shared" ref="H590:H594" si="221">G590*0.05</f>
        <v>0</v>
      </c>
      <c r="J590" s="82"/>
    </row>
    <row r="591" spans="1:10" ht="12" customHeight="1" x14ac:dyDescent="0.25">
      <c r="A591" s="43" t="s">
        <v>745</v>
      </c>
      <c r="B591" s="46" t="s">
        <v>743</v>
      </c>
      <c r="C591" s="13"/>
      <c r="D591" s="14"/>
      <c r="E591" s="15">
        <v>19.989999999999998</v>
      </c>
      <c r="F591" s="15">
        <f t="shared" ref="F591:F593" si="222">E591*0.9</f>
        <v>17.991</v>
      </c>
      <c r="G591" s="52">
        <f t="shared" ref="G591:G593" si="223">D591*F591</f>
        <v>0</v>
      </c>
      <c r="H591" s="17">
        <f t="shared" si="221"/>
        <v>0</v>
      </c>
      <c r="J591" s="82"/>
    </row>
    <row r="592" spans="1:10" ht="12" customHeight="1" x14ac:dyDescent="0.25">
      <c r="A592" s="43" t="s">
        <v>746</v>
      </c>
      <c r="B592" s="46" t="s">
        <v>744</v>
      </c>
      <c r="C592" s="13"/>
      <c r="D592" s="14"/>
      <c r="E592" s="15">
        <v>19.989999999999998</v>
      </c>
      <c r="F592" s="15">
        <f t="shared" si="222"/>
        <v>17.991</v>
      </c>
      <c r="G592" s="52">
        <f t="shared" si="223"/>
        <v>0</v>
      </c>
      <c r="H592" s="17">
        <f t="shared" si="221"/>
        <v>0</v>
      </c>
      <c r="J592" s="82"/>
    </row>
    <row r="593" spans="1:10" ht="12" customHeight="1" x14ac:dyDescent="0.25">
      <c r="A593" s="43" t="s">
        <v>748</v>
      </c>
      <c r="B593" s="46" t="s">
        <v>747</v>
      </c>
      <c r="C593" s="13"/>
      <c r="D593" s="14"/>
      <c r="E593" s="15">
        <v>19.989999999999998</v>
      </c>
      <c r="F593" s="15">
        <f t="shared" si="222"/>
        <v>17.991</v>
      </c>
      <c r="G593" s="52">
        <f t="shared" si="223"/>
        <v>0</v>
      </c>
      <c r="H593" s="17">
        <f t="shared" si="221"/>
        <v>0</v>
      </c>
      <c r="J593" s="82"/>
    </row>
    <row r="594" spans="1:10" ht="12" customHeight="1" x14ac:dyDescent="0.25">
      <c r="A594" s="43" t="s">
        <v>750</v>
      </c>
      <c r="B594" s="46" t="s">
        <v>749</v>
      </c>
      <c r="C594" s="13"/>
      <c r="D594" s="14"/>
      <c r="E594" s="15">
        <v>19.989999999999998</v>
      </c>
      <c r="F594" s="15">
        <f>E594*0.9</f>
        <v>17.991</v>
      </c>
      <c r="G594" s="52">
        <f>D594*F594</f>
        <v>0</v>
      </c>
      <c r="H594" s="17">
        <f t="shared" si="221"/>
        <v>0</v>
      </c>
      <c r="J594" s="82"/>
    </row>
    <row r="595" spans="1:10" ht="12" customHeight="1" x14ac:dyDescent="0.25">
      <c r="J595" s="82"/>
    </row>
    <row r="596" spans="1:10" ht="15" customHeight="1" x14ac:dyDescent="0.25">
      <c r="A596" s="26" t="s">
        <v>751</v>
      </c>
      <c r="B596" s="2"/>
      <c r="C596" s="161" t="s">
        <v>1170</v>
      </c>
      <c r="D596" s="162"/>
      <c r="E596" s="150" t="s">
        <v>10</v>
      </c>
      <c r="F596" s="150" t="s">
        <v>1169</v>
      </c>
      <c r="G596" s="149" t="s">
        <v>11</v>
      </c>
      <c r="H596" s="5"/>
      <c r="J596" s="82"/>
    </row>
    <row r="597" spans="1:10" ht="12" customHeight="1" x14ac:dyDescent="0.25">
      <c r="G597" s="54"/>
      <c r="H597" s="22"/>
      <c r="J597" s="82"/>
    </row>
    <row r="598" spans="1:10" ht="12" customHeight="1" x14ac:dyDescent="0.25">
      <c r="A598" s="43" t="s">
        <v>765</v>
      </c>
      <c r="B598" s="46" t="s">
        <v>752</v>
      </c>
      <c r="C598" s="13"/>
      <c r="D598" s="14"/>
      <c r="E598" s="15">
        <v>21.99</v>
      </c>
      <c r="F598" s="15">
        <f>E598*0.9</f>
        <v>19.791</v>
      </c>
      <c r="G598" s="52">
        <f>D598*F598</f>
        <v>0</v>
      </c>
      <c r="H598" s="17">
        <f t="shared" ref="H598:H608" si="224">G598*0.05</f>
        <v>0</v>
      </c>
      <c r="J598" s="82"/>
    </row>
    <row r="599" spans="1:10" ht="12" customHeight="1" x14ac:dyDescent="0.25">
      <c r="A599" s="43" t="s">
        <v>766</v>
      </c>
      <c r="B599" s="46" t="s">
        <v>753</v>
      </c>
      <c r="C599" s="13"/>
      <c r="D599" s="14"/>
      <c r="E599" s="15">
        <v>21.99</v>
      </c>
      <c r="F599" s="15">
        <f t="shared" ref="F599:F604" si="225">E599*0.9</f>
        <v>19.791</v>
      </c>
      <c r="G599" s="52">
        <f t="shared" ref="G599:G604" si="226">D599*F599</f>
        <v>0</v>
      </c>
      <c r="H599" s="17">
        <f t="shared" si="224"/>
        <v>0</v>
      </c>
      <c r="J599" s="82"/>
    </row>
    <row r="600" spans="1:10" ht="12" customHeight="1" x14ac:dyDescent="0.25">
      <c r="A600" s="43" t="s">
        <v>767</v>
      </c>
      <c r="B600" s="46" t="s">
        <v>754</v>
      </c>
      <c r="C600" s="13"/>
      <c r="D600" s="14"/>
      <c r="E600" s="15">
        <v>21.99</v>
      </c>
      <c r="F600" s="15">
        <f t="shared" si="225"/>
        <v>19.791</v>
      </c>
      <c r="G600" s="52">
        <f t="shared" si="226"/>
        <v>0</v>
      </c>
      <c r="H600" s="17">
        <f t="shared" si="224"/>
        <v>0</v>
      </c>
      <c r="J600" s="82"/>
    </row>
    <row r="601" spans="1:10" ht="12" customHeight="1" x14ac:dyDescent="0.25">
      <c r="A601" s="43" t="s">
        <v>768</v>
      </c>
      <c r="B601" s="46" t="s">
        <v>755</v>
      </c>
      <c r="C601" s="13"/>
      <c r="D601" s="14"/>
      <c r="E601" s="15">
        <v>21.99</v>
      </c>
      <c r="F601" s="15">
        <f t="shared" si="225"/>
        <v>19.791</v>
      </c>
      <c r="G601" s="52">
        <f t="shared" si="226"/>
        <v>0</v>
      </c>
      <c r="H601" s="17">
        <f t="shared" si="224"/>
        <v>0</v>
      </c>
      <c r="J601" s="82"/>
    </row>
    <row r="602" spans="1:10" ht="12" customHeight="1" x14ac:dyDescent="0.25">
      <c r="A602" s="43" t="s">
        <v>769</v>
      </c>
      <c r="B602" s="46" t="s">
        <v>756</v>
      </c>
      <c r="C602" s="13"/>
      <c r="D602" s="14"/>
      <c r="E602" s="15">
        <v>21.99</v>
      </c>
      <c r="F602" s="15">
        <f t="shared" si="225"/>
        <v>19.791</v>
      </c>
      <c r="G602" s="52">
        <f t="shared" si="226"/>
        <v>0</v>
      </c>
      <c r="H602" s="17">
        <f t="shared" si="224"/>
        <v>0</v>
      </c>
      <c r="J602" s="82"/>
    </row>
    <row r="603" spans="1:10" ht="12" customHeight="1" x14ac:dyDescent="0.25">
      <c r="A603" s="43" t="s">
        <v>770</v>
      </c>
      <c r="B603" s="46" t="s">
        <v>757</v>
      </c>
      <c r="C603" s="13"/>
      <c r="D603" s="14"/>
      <c r="E603" s="15">
        <v>21.99</v>
      </c>
      <c r="F603" s="15">
        <f t="shared" si="225"/>
        <v>19.791</v>
      </c>
      <c r="G603" s="52">
        <f t="shared" si="226"/>
        <v>0</v>
      </c>
      <c r="H603" s="17">
        <f t="shared" si="224"/>
        <v>0</v>
      </c>
      <c r="J603" s="82"/>
    </row>
    <row r="604" spans="1:10" ht="12" customHeight="1" x14ac:dyDescent="0.25">
      <c r="A604" s="43" t="s">
        <v>771</v>
      </c>
      <c r="B604" s="46" t="s">
        <v>758</v>
      </c>
      <c r="C604" s="13"/>
      <c r="D604" s="14"/>
      <c r="E604" s="15">
        <v>21.99</v>
      </c>
      <c r="F604" s="15">
        <f t="shared" si="225"/>
        <v>19.791</v>
      </c>
      <c r="G604" s="52">
        <f t="shared" si="226"/>
        <v>0</v>
      </c>
      <c r="H604" s="17">
        <f t="shared" si="224"/>
        <v>0</v>
      </c>
      <c r="J604" s="82"/>
    </row>
    <row r="605" spans="1:10" ht="12" customHeight="1" x14ac:dyDescent="0.25">
      <c r="A605" s="43" t="s">
        <v>772</v>
      </c>
      <c r="B605" s="46" t="s">
        <v>759</v>
      </c>
      <c r="C605" s="13"/>
      <c r="D605" s="14"/>
      <c r="E605" s="15">
        <v>21.99</v>
      </c>
      <c r="F605" s="15">
        <f>E605*0.9</f>
        <v>19.791</v>
      </c>
      <c r="G605" s="52">
        <f>D605*F605</f>
        <v>0</v>
      </c>
      <c r="H605" s="17">
        <f t="shared" si="224"/>
        <v>0</v>
      </c>
      <c r="J605" s="82"/>
    </row>
    <row r="606" spans="1:10" ht="12" customHeight="1" x14ac:dyDescent="0.25">
      <c r="A606" s="43" t="s">
        <v>773</v>
      </c>
      <c r="B606" s="46" t="s">
        <v>760</v>
      </c>
      <c r="C606" s="13"/>
      <c r="D606" s="14"/>
      <c r="E606" s="15">
        <v>21.99</v>
      </c>
      <c r="F606" s="15">
        <f t="shared" ref="F606:F607" si="227">E606*0.9</f>
        <v>19.791</v>
      </c>
      <c r="G606" s="52">
        <f t="shared" ref="G606:G607" si="228">D606*F606</f>
        <v>0</v>
      </c>
      <c r="H606" s="17">
        <f t="shared" si="224"/>
        <v>0</v>
      </c>
      <c r="J606" s="82"/>
    </row>
    <row r="607" spans="1:10" ht="12" customHeight="1" x14ac:dyDescent="0.25">
      <c r="A607" s="69" t="s">
        <v>761</v>
      </c>
      <c r="B607" s="46" t="s">
        <v>762</v>
      </c>
      <c r="C607" s="13"/>
      <c r="D607" s="14"/>
      <c r="E607" s="15">
        <v>21.99</v>
      </c>
      <c r="F607" s="15">
        <f t="shared" si="227"/>
        <v>19.791</v>
      </c>
      <c r="G607" s="52">
        <f t="shared" si="228"/>
        <v>0</v>
      </c>
      <c r="H607" s="17">
        <f t="shared" si="224"/>
        <v>0</v>
      </c>
      <c r="J607" s="82"/>
    </row>
    <row r="608" spans="1:10" ht="12" customHeight="1" x14ac:dyDescent="0.25">
      <c r="A608" s="69" t="s">
        <v>763</v>
      </c>
      <c r="B608" s="46" t="s">
        <v>764</v>
      </c>
      <c r="C608" s="13"/>
      <c r="D608" s="14"/>
      <c r="E608" s="15">
        <v>21.99</v>
      </c>
      <c r="F608" s="15">
        <f t="shared" ref="F608" si="229">E608*0.9</f>
        <v>19.791</v>
      </c>
      <c r="G608" s="52">
        <f t="shared" ref="G608" si="230">D608*F608</f>
        <v>0</v>
      </c>
      <c r="H608" s="17">
        <f t="shared" si="224"/>
        <v>0</v>
      </c>
      <c r="J608" s="82"/>
    </row>
    <row r="609" spans="1:10" ht="12" customHeight="1" x14ac:dyDescent="0.25">
      <c r="A609" s="31"/>
      <c r="B609" s="57"/>
      <c r="C609" s="23"/>
      <c r="D609" s="22"/>
      <c r="E609" s="17"/>
      <c r="F609" s="17"/>
      <c r="G609" s="53"/>
      <c r="H609" s="53"/>
      <c r="J609" s="82"/>
    </row>
    <row r="610" spans="1:10" ht="15" customHeight="1" x14ac:dyDescent="0.3">
      <c r="A610" s="47" t="s">
        <v>807</v>
      </c>
      <c r="B610" s="2"/>
      <c r="C610" s="161" t="s">
        <v>1170</v>
      </c>
      <c r="D610" s="162"/>
      <c r="E610" s="150" t="s">
        <v>10</v>
      </c>
      <c r="F610" s="150" t="s">
        <v>1169</v>
      </c>
      <c r="G610" s="149" t="s">
        <v>11</v>
      </c>
      <c r="H610" s="5"/>
      <c r="I610" s="1"/>
      <c r="J610" s="82"/>
    </row>
    <row r="611" spans="1:10" ht="12" customHeight="1" x14ac:dyDescent="0.25">
      <c r="A611" s="84" t="s">
        <v>813</v>
      </c>
      <c r="B611" s="12" t="s">
        <v>808</v>
      </c>
      <c r="C611" s="13"/>
      <c r="D611" s="14"/>
      <c r="E611" s="15">
        <v>8.99</v>
      </c>
      <c r="F611" s="15">
        <f t="shared" ref="F611:F614" si="231">E611*0.9</f>
        <v>8.0910000000000011</v>
      </c>
      <c r="G611" s="52">
        <f t="shared" ref="G611:G614" si="232">D611*F611</f>
        <v>0</v>
      </c>
      <c r="H611" s="17">
        <f t="shared" ref="H611:H614" si="233">G611*0.05</f>
        <v>0</v>
      </c>
      <c r="I611" s="1"/>
      <c r="J611" s="82"/>
    </row>
    <row r="612" spans="1:10" ht="12" customHeight="1" x14ac:dyDescent="0.25">
      <c r="A612" s="84" t="s">
        <v>814</v>
      </c>
      <c r="B612" s="12" t="s">
        <v>809</v>
      </c>
      <c r="C612" s="13"/>
      <c r="D612" s="14"/>
      <c r="E612" s="15">
        <v>9.99</v>
      </c>
      <c r="F612" s="15">
        <f t="shared" si="231"/>
        <v>8.9909999999999997</v>
      </c>
      <c r="G612" s="52">
        <f t="shared" si="232"/>
        <v>0</v>
      </c>
      <c r="H612" s="17">
        <f t="shared" si="233"/>
        <v>0</v>
      </c>
      <c r="I612" s="1"/>
      <c r="J612" s="82"/>
    </row>
    <row r="613" spans="1:10" ht="12" customHeight="1" x14ac:dyDescent="0.25">
      <c r="A613" s="84" t="s">
        <v>815</v>
      </c>
      <c r="B613" s="12" t="s">
        <v>810</v>
      </c>
      <c r="C613" s="13"/>
      <c r="D613" s="14"/>
      <c r="E613" s="15">
        <v>9.99</v>
      </c>
      <c r="F613" s="15">
        <f t="shared" si="231"/>
        <v>8.9909999999999997</v>
      </c>
      <c r="G613" s="52">
        <f t="shared" si="232"/>
        <v>0</v>
      </c>
      <c r="H613" s="17">
        <f t="shared" si="233"/>
        <v>0</v>
      </c>
      <c r="I613" s="1"/>
      <c r="J613" s="82"/>
    </row>
    <row r="614" spans="1:10" ht="12" customHeight="1" x14ac:dyDescent="0.25">
      <c r="A614" s="153" t="s">
        <v>811</v>
      </c>
      <c r="B614" s="12" t="s">
        <v>812</v>
      </c>
      <c r="C614" s="13"/>
      <c r="D614" s="14"/>
      <c r="E614" s="15">
        <v>9.99</v>
      </c>
      <c r="F614" s="15">
        <f t="shared" si="231"/>
        <v>8.9909999999999997</v>
      </c>
      <c r="G614" s="52">
        <f t="shared" si="232"/>
        <v>0</v>
      </c>
      <c r="H614" s="17">
        <f t="shared" si="233"/>
        <v>0</v>
      </c>
      <c r="I614" s="1"/>
      <c r="J614" s="82"/>
    </row>
    <row r="615" spans="1:10" ht="12" customHeight="1" x14ac:dyDescent="0.25">
      <c r="J615" s="82"/>
    </row>
    <row r="616" spans="1:10" ht="15" customHeight="1" x14ac:dyDescent="0.3">
      <c r="A616" s="47" t="s">
        <v>774</v>
      </c>
      <c r="B616" s="2"/>
      <c r="C616" s="161" t="s">
        <v>1170</v>
      </c>
      <c r="D616" s="162"/>
      <c r="E616" s="150" t="s">
        <v>10</v>
      </c>
      <c r="F616" s="150" t="s">
        <v>1169</v>
      </c>
      <c r="G616" s="149" t="s">
        <v>11</v>
      </c>
      <c r="H616" s="5"/>
      <c r="I616" s="1"/>
      <c r="J616" s="82"/>
    </row>
    <row r="617" spans="1:10" ht="12" customHeight="1" x14ac:dyDescent="0.25">
      <c r="A617" s="84" t="s">
        <v>780</v>
      </c>
      <c r="B617" s="12" t="s">
        <v>775</v>
      </c>
      <c r="C617" s="13"/>
      <c r="D617" s="14"/>
      <c r="E617" s="15">
        <v>21.95</v>
      </c>
      <c r="F617" s="15">
        <f t="shared" ref="F617:F620" si="234">E617*0.9</f>
        <v>19.754999999999999</v>
      </c>
      <c r="G617" s="52">
        <f t="shared" ref="G617:G620" si="235">D617*F617</f>
        <v>0</v>
      </c>
      <c r="H617" s="17">
        <f t="shared" ref="H617:H620" si="236">G617*0.05</f>
        <v>0</v>
      </c>
      <c r="I617" s="1"/>
      <c r="J617" s="82"/>
    </row>
    <row r="618" spans="1:10" ht="12" customHeight="1" x14ac:dyDescent="0.25">
      <c r="A618" s="84" t="s">
        <v>781</v>
      </c>
      <c r="B618" s="12" t="s">
        <v>776</v>
      </c>
      <c r="C618" s="13"/>
      <c r="D618" s="14"/>
      <c r="E618" s="15">
        <v>21.95</v>
      </c>
      <c r="F618" s="15">
        <f t="shared" si="234"/>
        <v>19.754999999999999</v>
      </c>
      <c r="G618" s="52">
        <f t="shared" si="235"/>
        <v>0</v>
      </c>
      <c r="H618" s="17">
        <f t="shared" si="236"/>
        <v>0</v>
      </c>
      <c r="I618" s="1"/>
      <c r="J618" s="82"/>
    </row>
    <row r="619" spans="1:10" ht="12" customHeight="1" x14ac:dyDescent="0.25">
      <c r="A619" s="84" t="s">
        <v>782</v>
      </c>
      <c r="B619" s="12" t="s">
        <v>777</v>
      </c>
      <c r="C619" s="13"/>
      <c r="D619" s="14"/>
      <c r="E619" s="15">
        <v>21.95</v>
      </c>
      <c r="F619" s="15">
        <f t="shared" si="234"/>
        <v>19.754999999999999</v>
      </c>
      <c r="G619" s="52">
        <f t="shared" si="235"/>
        <v>0</v>
      </c>
      <c r="H619" s="17">
        <f t="shared" si="236"/>
        <v>0</v>
      </c>
      <c r="I619" s="1"/>
      <c r="J619" s="82"/>
    </row>
    <row r="620" spans="1:10" ht="12" customHeight="1" x14ac:dyDescent="0.25">
      <c r="A620" s="153" t="s">
        <v>778</v>
      </c>
      <c r="B620" s="12" t="s">
        <v>779</v>
      </c>
      <c r="C620" s="13"/>
      <c r="D620" s="14"/>
      <c r="E620" s="15">
        <v>21.95</v>
      </c>
      <c r="F620" s="15">
        <f t="shared" si="234"/>
        <v>19.754999999999999</v>
      </c>
      <c r="G620" s="52">
        <f t="shared" si="235"/>
        <v>0</v>
      </c>
      <c r="H620" s="17">
        <f t="shared" si="236"/>
        <v>0</v>
      </c>
      <c r="I620" s="1"/>
      <c r="J620" s="82"/>
    </row>
    <row r="621" spans="1:10" ht="12" customHeight="1" x14ac:dyDescent="0.25">
      <c r="J621" s="82"/>
    </row>
    <row r="622" spans="1:10" ht="15" customHeight="1" x14ac:dyDescent="0.25">
      <c r="A622" s="26" t="s">
        <v>783</v>
      </c>
      <c r="B622" s="2"/>
      <c r="C622" s="161" t="s">
        <v>1170</v>
      </c>
      <c r="D622" s="162"/>
      <c r="E622" s="150" t="s">
        <v>10</v>
      </c>
      <c r="F622" s="150" t="s">
        <v>1169</v>
      </c>
      <c r="G622" s="149" t="s">
        <v>11</v>
      </c>
      <c r="H622" s="5"/>
      <c r="J622" s="82"/>
    </row>
    <row r="623" spans="1:10" ht="12" customHeight="1" x14ac:dyDescent="0.25">
      <c r="A623" s="43" t="s">
        <v>792</v>
      </c>
      <c r="B623" s="46" t="s">
        <v>784</v>
      </c>
      <c r="C623" s="13"/>
      <c r="D623" s="14"/>
      <c r="E623" s="15">
        <v>14.95</v>
      </c>
      <c r="F623" s="15">
        <f>E623*0.9</f>
        <v>13.455</v>
      </c>
      <c r="G623" s="52">
        <f>D623*F623</f>
        <v>0</v>
      </c>
      <c r="H623" s="17">
        <f t="shared" ref="H623:H629" si="237">G623*0.05</f>
        <v>0</v>
      </c>
      <c r="J623" s="82"/>
    </row>
    <row r="624" spans="1:10" ht="12" customHeight="1" x14ac:dyDescent="0.25">
      <c r="A624" s="43" t="s">
        <v>793</v>
      </c>
      <c r="B624" s="46" t="s">
        <v>785</v>
      </c>
      <c r="C624" s="13"/>
      <c r="D624" s="14"/>
      <c r="E624" s="15">
        <v>14.95</v>
      </c>
      <c r="F624" s="15">
        <f t="shared" ref="F624:F626" si="238">E624*0.9</f>
        <v>13.455</v>
      </c>
      <c r="G624" s="52">
        <f t="shared" ref="G624:G626" si="239">D624*F624</f>
        <v>0</v>
      </c>
      <c r="H624" s="17">
        <f t="shared" si="237"/>
        <v>0</v>
      </c>
      <c r="J624" s="82"/>
    </row>
    <row r="625" spans="1:10" ht="12" customHeight="1" x14ac:dyDescent="0.25">
      <c r="A625" s="43" t="s">
        <v>794</v>
      </c>
      <c r="B625" s="46" t="s">
        <v>786</v>
      </c>
      <c r="C625" s="13"/>
      <c r="D625" s="14"/>
      <c r="E625" s="15">
        <v>14.95</v>
      </c>
      <c r="F625" s="15">
        <f t="shared" si="238"/>
        <v>13.455</v>
      </c>
      <c r="G625" s="52">
        <f t="shared" si="239"/>
        <v>0</v>
      </c>
      <c r="H625" s="17">
        <f t="shared" si="237"/>
        <v>0</v>
      </c>
      <c r="J625" s="82"/>
    </row>
    <row r="626" spans="1:10" ht="12" customHeight="1" x14ac:dyDescent="0.25">
      <c r="A626" s="43" t="s">
        <v>795</v>
      </c>
      <c r="B626" s="46" t="s">
        <v>787</v>
      </c>
      <c r="C626" s="13"/>
      <c r="D626" s="14"/>
      <c r="E626" s="15">
        <v>14.95</v>
      </c>
      <c r="F626" s="15">
        <f t="shared" si="238"/>
        <v>13.455</v>
      </c>
      <c r="G626" s="52">
        <f t="shared" si="239"/>
        <v>0</v>
      </c>
      <c r="H626" s="17">
        <f t="shared" si="237"/>
        <v>0</v>
      </c>
      <c r="J626" s="82"/>
    </row>
    <row r="627" spans="1:10" ht="12" customHeight="1" x14ac:dyDescent="0.25">
      <c r="A627" s="43" t="s">
        <v>796</v>
      </c>
      <c r="B627" s="46" t="s">
        <v>788</v>
      </c>
      <c r="C627" s="13"/>
      <c r="D627" s="14"/>
      <c r="E627" s="15">
        <v>14.95</v>
      </c>
      <c r="F627" s="15">
        <f>E627*0.9</f>
        <v>13.455</v>
      </c>
      <c r="G627" s="52">
        <f>D627*F627</f>
        <v>0</v>
      </c>
      <c r="H627" s="17">
        <f t="shared" si="237"/>
        <v>0</v>
      </c>
      <c r="J627" s="82"/>
    </row>
    <row r="628" spans="1:10" ht="12" customHeight="1" x14ac:dyDescent="0.25">
      <c r="A628" s="43" t="s">
        <v>797</v>
      </c>
      <c r="B628" s="46" t="s">
        <v>789</v>
      </c>
      <c r="C628" s="13"/>
      <c r="D628" s="14"/>
      <c r="E628" s="15">
        <v>14.95</v>
      </c>
      <c r="F628" s="15">
        <f t="shared" ref="F628:F629" si="240">E628*0.9</f>
        <v>13.455</v>
      </c>
      <c r="G628" s="52">
        <f t="shared" ref="G628:G629" si="241">D628*F628</f>
        <v>0</v>
      </c>
      <c r="H628" s="17">
        <f t="shared" si="237"/>
        <v>0</v>
      </c>
      <c r="J628" s="82"/>
    </row>
    <row r="629" spans="1:10" ht="12" customHeight="1" x14ac:dyDescent="0.25">
      <c r="A629" s="69" t="s">
        <v>790</v>
      </c>
      <c r="B629" s="46" t="s">
        <v>791</v>
      </c>
      <c r="C629" s="13"/>
      <c r="D629" s="14"/>
      <c r="E629" s="15">
        <v>14.95</v>
      </c>
      <c r="F629" s="15">
        <f t="shared" si="240"/>
        <v>13.455</v>
      </c>
      <c r="G629" s="52">
        <f t="shared" si="241"/>
        <v>0</v>
      </c>
      <c r="H629" s="17">
        <f t="shared" si="237"/>
        <v>0</v>
      </c>
      <c r="J629" s="82"/>
    </row>
    <row r="630" spans="1:10" ht="12" customHeight="1" x14ac:dyDescent="0.25">
      <c r="A630" s="160"/>
      <c r="B630" s="57"/>
      <c r="C630" s="23"/>
      <c r="D630" s="22"/>
      <c r="E630" s="17"/>
      <c r="F630" s="17"/>
      <c r="G630" s="53"/>
      <c r="H630" s="17"/>
      <c r="J630" s="82"/>
    </row>
    <row r="631" spans="1:10" ht="15" customHeight="1" x14ac:dyDescent="0.3">
      <c r="A631" s="47" t="s">
        <v>798</v>
      </c>
      <c r="B631" s="2"/>
      <c r="C631" s="161" t="s">
        <v>1170</v>
      </c>
      <c r="D631" s="162"/>
      <c r="E631" s="150" t="s">
        <v>10</v>
      </c>
      <c r="F631" s="150" t="s">
        <v>1169</v>
      </c>
      <c r="G631" s="149" t="s">
        <v>11</v>
      </c>
      <c r="H631" s="5"/>
      <c r="I631" s="1"/>
      <c r="J631" s="82"/>
    </row>
    <row r="632" spans="1:10" ht="12" customHeight="1" x14ac:dyDescent="0.25">
      <c r="A632" s="76"/>
      <c r="B632" s="77"/>
      <c r="C632" s="78"/>
      <c r="D632" s="79"/>
      <c r="E632" s="80"/>
      <c r="F632" s="80"/>
      <c r="G632" s="81"/>
      <c r="H632" s="113"/>
      <c r="I632" s="1"/>
      <c r="J632" s="82"/>
    </row>
    <row r="633" spans="1:10" ht="12" customHeight="1" x14ac:dyDescent="0.25">
      <c r="A633" s="84" t="s">
        <v>800</v>
      </c>
      <c r="B633" s="12" t="s">
        <v>799</v>
      </c>
      <c r="C633" s="13"/>
      <c r="D633" s="14"/>
      <c r="E633" s="15">
        <v>11.95</v>
      </c>
      <c r="F633" s="15">
        <f t="shared" ref="F633:F636" si="242">E633*0.9</f>
        <v>10.754999999999999</v>
      </c>
      <c r="G633" s="52">
        <f t="shared" ref="G633:G636" si="243">D633*F633</f>
        <v>0</v>
      </c>
      <c r="H633" s="17">
        <f t="shared" ref="H633:H636" si="244">G633*0.05</f>
        <v>0</v>
      </c>
      <c r="I633" s="1"/>
      <c r="J633" s="82"/>
    </row>
    <row r="634" spans="1:10" ht="12" customHeight="1" x14ac:dyDescent="0.25">
      <c r="A634" s="84" t="s">
        <v>801</v>
      </c>
      <c r="B634" s="12" t="s">
        <v>802</v>
      </c>
      <c r="C634" s="13"/>
      <c r="D634" s="14"/>
      <c r="E634" s="15">
        <v>8.9499999999999993</v>
      </c>
      <c r="F634" s="15">
        <f t="shared" si="242"/>
        <v>8.0549999999999997</v>
      </c>
      <c r="G634" s="52">
        <f t="shared" si="243"/>
        <v>0</v>
      </c>
      <c r="H634" s="17">
        <f t="shared" si="244"/>
        <v>0</v>
      </c>
      <c r="I634" s="1"/>
      <c r="J634" s="82"/>
    </row>
    <row r="635" spans="1:10" ht="12" customHeight="1" x14ac:dyDescent="0.25">
      <c r="A635" s="84" t="s">
        <v>804</v>
      </c>
      <c r="B635" s="12" t="s">
        <v>803</v>
      </c>
      <c r="C635" s="13"/>
      <c r="D635" s="14"/>
      <c r="E635" s="15">
        <v>14.95</v>
      </c>
      <c r="F635" s="15">
        <f t="shared" si="242"/>
        <v>13.455</v>
      </c>
      <c r="G635" s="52">
        <f t="shared" si="243"/>
        <v>0</v>
      </c>
      <c r="H635" s="17">
        <f t="shared" si="244"/>
        <v>0</v>
      </c>
      <c r="I635" s="1"/>
      <c r="J635" s="82"/>
    </row>
    <row r="636" spans="1:10" ht="12" customHeight="1" x14ac:dyDescent="0.25">
      <c r="A636" s="153" t="s">
        <v>805</v>
      </c>
      <c r="B636" s="46" t="s">
        <v>806</v>
      </c>
      <c r="C636" s="13"/>
      <c r="D636" s="14"/>
      <c r="E636" s="15">
        <v>19.95</v>
      </c>
      <c r="F636" s="15">
        <f t="shared" si="242"/>
        <v>17.954999999999998</v>
      </c>
      <c r="G636" s="52">
        <f t="shared" si="243"/>
        <v>0</v>
      </c>
      <c r="H636" s="17">
        <f t="shared" si="244"/>
        <v>0</v>
      </c>
      <c r="I636" s="1"/>
      <c r="J636" s="82"/>
    </row>
    <row r="638" spans="1:10" ht="15" customHeight="1" x14ac:dyDescent="0.3">
      <c r="A638" s="47" t="s">
        <v>820</v>
      </c>
      <c r="B638" s="2"/>
      <c r="C638" s="161" t="s">
        <v>1170</v>
      </c>
      <c r="D638" s="162"/>
      <c r="E638" s="150" t="s">
        <v>10</v>
      </c>
      <c r="F638" s="150" t="s">
        <v>1169</v>
      </c>
      <c r="G638" s="149" t="s">
        <v>11</v>
      </c>
      <c r="H638" s="5"/>
      <c r="I638" s="1"/>
      <c r="J638" s="82"/>
    </row>
    <row r="639" spans="1:10" ht="12" customHeight="1" x14ac:dyDescent="0.25">
      <c r="A639" s="76"/>
      <c r="B639" s="77"/>
      <c r="C639" s="78"/>
      <c r="D639" s="79"/>
      <c r="E639" s="80"/>
      <c r="F639" s="80"/>
      <c r="G639" s="81"/>
      <c r="H639" s="113"/>
      <c r="I639" s="1"/>
      <c r="J639" s="82"/>
    </row>
    <row r="640" spans="1:10" ht="12" customHeight="1" x14ac:dyDescent="0.25">
      <c r="A640" s="84" t="s">
        <v>818</v>
      </c>
      <c r="B640" s="12" t="s">
        <v>816</v>
      </c>
      <c r="C640" s="13"/>
      <c r="D640" s="14"/>
      <c r="E640" s="15">
        <v>14.95</v>
      </c>
      <c r="F640" s="15">
        <f t="shared" ref="F640:F641" si="245">E640*0.9</f>
        <v>13.455</v>
      </c>
      <c r="G640" s="52">
        <f t="shared" ref="G640:G641" si="246">D640*F640</f>
        <v>0</v>
      </c>
      <c r="H640" s="17">
        <f t="shared" ref="H640:H641" si="247">G640*0.05</f>
        <v>0</v>
      </c>
      <c r="I640" s="1"/>
      <c r="J640" s="82"/>
    </row>
    <row r="641" spans="1:10" ht="12" customHeight="1" x14ac:dyDescent="0.25">
      <c r="A641" s="84" t="s">
        <v>819</v>
      </c>
      <c r="B641" s="12" t="s">
        <v>817</v>
      </c>
      <c r="C641" s="13"/>
      <c r="D641" s="14"/>
      <c r="E641" s="15">
        <v>14.95</v>
      </c>
      <c r="F641" s="15">
        <f t="shared" si="245"/>
        <v>13.455</v>
      </c>
      <c r="G641" s="52">
        <f t="shared" si="246"/>
        <v>0</v>
      </c>
      <c r="H641" s="17">
        <f t="shared" si="247"/>
        <v>0</v>
      </c>
      <c r="I641" s="1"/>
      <c r="J641" s="82"/>
    </row>
    <row r="643" spans="1:10" ht="15" customHeight="1" x14ac:dyDescent="0.3">
      <c r="A643" s="47" t="s">
        <v>821</v>
      </c>
      <c r="B643" s="2"/>
      <c r="C643" s="161" t="s">
        <v>1170</v>
      </c>
      <c r="D643" s="162"/>
      <c r="E643" s="150" t="s">
        <v>10</v>
      </c>
      <c r="F643" s="150" t="s">
        <v>1169</v>
      </c>
      <c r="G643" s="149" t="s">
        <v>11</v>
      </c>
      <c r="H643" s="5"/>
      <c r="I643" s="1"/>
      <c r="J643" s="82"/>
    </row>
    <row r="644" spans="1:10" ht="12" customHeight="1" x14ac:dyDescent="0.25">
      <c r="A644" s="76"/>
      <c r="B644" s="77"/>
      <c r="C644" s="78"/>
      <c r="D644" s="79"/>
      <c r="E644" s="80"/>
      <c r="F644" s="80"/>
      <c r="G644" s="81"/>
      <c r="H644" s="113"/>
      <c r="I644" s="1"/>
      <c r="J644" s="82"/>
    </row>
    <row r="645" spans="1:10" ht="12" customHeight="1" x14ac:dyDescent="0.25">
      <c r="A645" s="84" t="s">
        <v>824</v>
      </c>
      <c r="B645" s="12" t="s">
        <v>822</v>
      </c>
      <c r="C645" s="13"/>
      <c r="D645" s="14"/>
      <c r="E645" s="15">
        <v>14.95</v>
      </c>
      <c r="F645" s="15">
        <f t="shared" ref="F645:F646" si="248">E645*0.9</f>
        <v>13.455</v>
      </c>
      <c r="G645" s="52">
        <f t="shared" ref="G645:G646" si="249">D645*F645</f>
        <v>0</v>
      </c>
      <c r="H645" s="17">
        <f t="shared" ref="H645:H646" si="250">G645*0.05</f>
        <v>0</v>
      </c>
      <c r="I645" s="1"/>
      <c r="J645" s="82"/>
    </row>
    <row r="646" spans="1:10" ht="12" customHeight="1" x14ac:dyDescent="0.25">
      <c r="A646" s="84" t="s">
        <v>825</v>
      </c>
      <c r="B646" s="46" t="s">
        <v>823</v>
      </c>
      <c r="C646" s="13"/>
      <c r="D646" s="14"/>
      <c r="E646" s="15">
        <v>14.95</v>
      </c>
      <c r="F646" s="15">
        <f t="shared" si="248"/>
        <v>13.455</v>
      </c>
      <c r="G646" s="52">
        <f t="shared" si="249"/>
        <v>0</v>
      </c>
      <c r="H646" s="17">
        <f t="shared" si="250"/>
        <v>0</v>
      </c>
      <c r="I646" s="1"/>
      <c r="J646" s="82"/>
    </row>
    <row r="648" spans="1:10" ht="15" customHeight="1" x14ac:dyDescent="0.25">
      <c r="A648" s="65"/>
      <c r="B648" s="16"/>
      <c r="C648" s="23"/>
      <c r="D648" s="22"/>
      <c r="E648" s="17"/>
      <c r="F648" s="17"/>
      <c r="G648" s="53"/>
      <c r="H648" s="53"/>
      <c r="I648" s="1"/>
      <c r="J648" s="82"/>
    </row>
    <row r="649" spans="1:10" ht="12" customHeight="1" x14ac:dyDescent="0.25">
      <c r="A649" s="65"/>
      <c r="B649" s="16"/>
      <c r="C649" s="23"/>
      <c r="D649" s="22"/>
      <c r="E649" s="17"/>
      <c r="F649" s="17"/>
      <c r="G649" s="53"/>
      <c r="H649" s="53"/>
      <c r="I649" s="1"/>
      <c r="J649" s="82"/>
    </row>
    <row r="650" spans="1:10" ht="12" customHeight="1" x14ac:dyDescent="0.25">
      <c r="A650" s="65"/>
      <c r="B650" s="16"/>
      <c r="C650" s="23"/>
      <c r="D650" s="22"/>
      <c r="E650" s="17"/>
      <c r="F650" s="17"/>
      <c r="G650" s="53"/>
      <c r="H650" s="53"/>
      <c r="I650" s="1"/>
      <c r="J650" s="82"/>
    </row>
    <row r="651" spans="1:10" ht="12" customHeight="1" x14ac:dyDescent="0.25">
      <c r="A651" s="65"/>
      <c r="B651" s="16"/>
      <c r="C651" s="23"/>
      <c r="D651" s="22"/>
      <c r="E651" s="17"/>
      <c r="F651" s="17"/>
      <c r="G651" s="53"/>
      <c r="H651" s="53"/>
      <c r="I651" s="1"/>
      <c r="J651" s="82"/>
    </row>
    <row r="652" spans="1:10" ht="12" customHeight="1" x14ac:dyDescent="0.25">
      <c r="A652" s="26" t="s">
        <v>943</v>
      </c>
      <c r="B652" s="2"/>
      <c r="C652" s="161" t="s">
        <v>1170</v>
      </c>
      <c r="D652" s="162"/>
      <c r="E652" s="150" t="s">
        <v>10</v>
      </c>
      <c r="F652" s="150" t="s">
        <v>1169</v>
      </c>
      <c r="G652" s="149" t="s">
        <v>11</v>
      </c>
      <c r="H652" s="5" t="s">
        <v>932</v>
      </c>
      <c r="I652" s="1"/>
      <c r="J652" s="82"/>
    </row>
    <row r="653" spans="1:10" ht="12" customHeight="1" x14ac:dyDescent="0.25">
      <c r="G653" s="54"/>
      <c r="H653" s="22"/>
    </row>
    <row r="654" spans="1:10" ht="12" customHeight="1" x14ac:dyDescent="0.25">
      <c r="A654" s="43" t="s">
        <v>876</v>
      </c>
      <c r="B654" s="46" t="s">
        <v>875</v>
      </c>
      <c r="C654" s="13"/>
      <c r="D654" s="14"/>
      <c r="E654" s="15">
        <v>4.95</v>
      </c>
      <c r="F654" s="15">
        <f t="shared" ref="F654:F659" si="251">E654*0.9</f>
        <v>4.4550000000000001</v>
      </c>
      <c r="G654" s="52">
        <f>D654*F654</f>
        <v>0</v>
      </c>
      <c r="H654" s="17">
        <f t="shared" ref="H654:H668" si="252">G654*0.05</f>
        <v>0</v>
      </c>
    </row>
    <row r="655" spans="1:10" ht="12" customHeight="1" x14ac:dyDescent="0.25">
      <c r="A655" s="43" t="s">
        <v>880</v>
      </c>
      <c r="B655" s="46" t="s">
        <v>877</v>
      </c>
      <c r="C655" s="13"/>
      <c r="D655" s="14"/>
      <c r="E655" s="15">
        <v>4.95</v>
      </c>
      <c r="F655" s="15">
        <f t="shared" si="251"/>
        <v>4.4550000000000001</v>
      </c>
      <c r="G655" s="52">
        <f t="shared" ref="G655:G659" si="253">D655*F655</f>
        <v>0</v>
      </c>
      <c r="H655" s="17">
        <f t="shared" si="252"/>
        <v>0</v>
      </c>
      <c r="I655" s="1"/>
      <c r="J655" s="82"/>
    </row>
    <row r="656" spans="1:10" ht="12" customHeight="1" x14ac:dyDescent="0.25">
      <c r="A656" s="43" t="s">
        <v>881</v>
      </c>
      <c r="B656" s="46" t="s">
        <v>878</v>
      </c>
      <c r="C656" s="13"/>
      <c r="D656" s="14"/>
      <c r="E656" s="15">
        <v>4.95</v>
      </c>
      <c r="F656" s="15">
        <f t="shared" si="251"/>
        <v>4.4550000000000001</v>
      </c>
      <c r="G656" s="52">
        <f t="shared" si="253"/>
        <v>0</v>
      </c>
      <c r="H656" s="17">
        <f t="shared" si="252"/>
        <v>0</v>
      </c>
      <c r="I656" s="1"/>
      <c r="J656" s="82"/>
    </row>
    <row r="657" spans="1:10" ht="12" customHeight="1" x14ac:dyDescent="0.25">
      <c r="A657" s="43" t="s">
        <v>882</v>
      </c>
      <c r="B657" s="46" t="s">
        <v>879</v>
      </c>
      <c r="C657" s="13"/>
      <c r="D657" s="14"/>
      <c r="E657" s="15">
        <v>4.95</v>
      </c>
      <c r="F657" s="15">
        <f t="shared" si="251"/>
        <v>4.4550000000000001</v>
      </c>
      <c r="G657" s="52">
        <f t="shared" si="253"/>
        <v>0</v>
      </c>
      <c r="H657" s="17">
        <f t="shared" si="252"/>
        <v>0</v>
      </c>
      <c r="I657" s="1"/>
      <c r="J657" s="82"/>
    </row>
    <row r="658" spans="1:10" ht="12" customHeight="1" x14ac:dyDescent="0.25">
      <c r="A658" s="43" t="s">
        <v>874</v>
      </c>
      <c r="B658" s="46" t="s">
        <v>883</v>
      </c>
      <c r="C658" s="13"/>
      <c r="D658" s="14"/>
      <c r="E658" s="15">
        <v>12.99</v>
      </c>
      <c r="F658" s="15">
        <f t="shared" si="251"/>
        <v>11.691000000000001</v>
      </c>
      <c r="G658" s="52">
        <f t="shared" si="253"/>
        <v>0</v>
      </c>
      <c r="H658" s="17">
        <f t="shared" si="252"/>
        <v>0</v>
      </c>
      <c r="I658" s="1"/>
      <c r="J658" s="82"/>
    </row>
    <row r="659" spans="1:10" ht="12" customHeight="1" x14ac:dyDescent="0.25">
      <c r="A659" s="43" t="s">
        <v>890</v>
      </c>
      <c r="B659" s="46" t="s">
        <v>884</v>
      </c>
      <c r="C659" s="13"/>
      <c r="D659" s="14"/>
      <c r="E659" s="15">
        <v>19.95</v>
      </c>
      <c r="F659" s="15">
        <f t="shared" si="251"/>
        <v>17.954999999999998</v>
      </c>
      <c r="G659" s="52">
        <f t="shared" si="253"/>
        <v>0</v>
      </c>
      <c r="H659" s="17">
        <f t="shared" si="252"/>
        <v>0</v>
      </c>
      <c r="I659" s="1"/>
      <c r="J659" s="82"/>
    </row>
    <row r="660" spans="1:10" ht="12" customHeight="1" x14ac:dyDescent="0.25">
      <c r="A660" s="43" t="s">
        <v>891</v>
      </c>
      <c r="B660" s="46" t="s">
        <v>885</v>
      </c>
      <c r="C660" s="13"/>
      <c r="D660" s="14"/>
      <c r="E660" s="15">
        <v>9.9499999999999993</v>
      </c>
      <c r="F660" s="15">
        <f>E660*0.9</f>
        <v>8.9550000000000001</v>
      </c>
      <c r="G660" s="52">
        <f>D660*F660</f>
        <v>0</v>
      </c>
      <c r="H660" s="17">
        <f t="shared" si="252"/>
        <v>0</v>
      </c>
      <c r="I660" s="1"/>
      <c r="J660" s="82"/>
    </row>
    <row r="661" spans="1:10" ht="12" customHeight="1" x14ac:dyDescent="0.25">
      <c r="A661" s="43" t="s">
        <v>892</v>
      </c>
      <c r="B661" s="46" t="s">
        <v>886</v>
      </c>
      <c r="C661" s="13"/>
      <c r="D661" s="14"/>
      <c r="E661" s="15">
        <v>14.95</v>
      </c>
      <c r="F661" s="15">
        <f>E661*0.9</f>
        <v>13.455</v>
      </c>
      <c r="G661" s="52">
        <f>D661*F661</f>
        <v>0</v>
      </c>
      <c r="H661" s="17">
        <f t="shared" si="252"/>
        <v>0</v>
      </c>
      <c r="I661" s="1"/>
      <c r="J661" s="82"/>
    </row>
    <row r="662" spans="1:10" ht="12" customHeight="1" x14ac:dyDescent="0.25">
      <c r="A662" s="43" t="s">
        <v>893</v>
      </c>
      <c r="B662" s="46" t="s">
        <v>887</v>
      </c>
      <c r="C662" s="13"/>
      <c r="D662" s="14"/>
      <c r="E662" s="15">
        <v>19.95</v>
      </c>
      <c r="F662" s="15">
        <f t="shared" ref="F662:F668" si="254">E662*0.9</f>
        <v>17.954999999999998</v>
      </c>
      <c r="G662" s="52">
        <f t="shared" ref="G662:G668" si="255">D662*F662</f>
        <v>0</v>
      </c>
      <c r="H662" s="17">
        <f t="shared" si="252"/>
        <v>0</v>
      </c>
    </row>
    <row r="663" spans="1:10" ht="12" customHeight="1" x14ac:dyDescent="0.25">
      <c r="A663" s="69" t="s">
        <v>888</v>
      </c>
      <c r="B663" s="46" t="s">
        <v>889</v>
      </c>
      <c r="C663" s="13"/>
      <c r="D663" s="14"/>
      <c r="E663" s="15">
        <v>19.95</v>
      </c>
      <c r="F663" s="15">
        <f t="shared" si="254"/>
        <v>17.954999999999998</v>
      </c>
      <c r="G663" s="52">
        <f t="shared" si="255"/>
        <v>0</v>
      </c>
      <c r="H663" s="17">
        <f t="shared" si="252"/>
        <v>0</v>
      </c>
    </row>
    <row r="664" spans="1:10" ht="12" customHeight="1" x14ac:dyDescent="0.25">
      <c r="A664" s="69" t="s">
        <v>894</v>
      </c>
      <c r="B664" s="46" t="s">
        <v>895</v>
      </c>
      <c r="C664" s="13"/>
      <c r="D664" s="14"/>
      <c r="E664" s="15">
        <v>17.989999999999998</v>
      </c>
      <c r="F664" s="15">
        <f t="shared" si="254"/>
        <v>16.190999999999999</v>
      </c>
      <c r="G664" s="52">
        <f t="shared" si="255"/>
        <v>0</v>
      </c>
      <c r="H664" s="17">
        <f t="shared" si="252"/>
        <v>0</v>
      </c>
    </row>
    <row r="665" spans="1:10" ht="12" customHeight="1" x14ac:dyDescent="0.25">
      <c r="A665" s="69" t="s">
        <v>896</v>
      </c>
      <c r="B665" s="46" t="s">
        <v>897</v>
      </c>
      <c r="C665" s="13"/>
      <c r="D665" s="14"/>
      <c r="E665" s="15">
        <v>9.9499999999999993</v>
      </c>
      <c r="F665" s="15">
        <f t="shared" si="254"/>
        <v>8.9550000000000001</v>
      </c>
      <c r="G665" s="52">
        <f t="shared" si="255"/>
        <v>0</v>
      </c>
      <c r="H665" s="17">
        <f t="shared" si="252"/>
        <v>0</v>
      </c>
    </row>
    <row r="666" spans="1:10" ht="12" customHeight="1" x14ac:dyDescent="0.25">
      <c r="A666" s="69" t="s">
        <v>898</v>
      </c>
      <c r="B666" s="46" t="s">
        <v>899</v>
      </c>
      <c r="C666" s="13"/>
      <c r="D666" s="14"/>
      <c r="E666" s="15">
        <v>18.95</v>
      </c>
      <c r="F666" s="15">
        <f t="shared" si="254"/>
        <v>17.055</v>
      </c>
      <c r="G666" s="52">
        <f t="shared" si="255"/>
        <v>0</v>
      </c>
      <c r="H666" s="17">
        <f t="shared" si="252"/>
        <v>0</v>
      </c>
    </row>
    <row r="667" spans="1:10" ht="12" customHeight="1" x14ac:dyDescent="0.25">
      <c r="A667" s="69" t="s">
        <v>900</v>
      </c>
      <c r="B667" s="46" t="s">
        <v>901</v>
      </c>
      <c r="C667" s="13"/>
      <c r="D667" s="14"/>
      <c r="E667" s="15">
        <v>14.95</v>
      </c>
      <c r="F667" s="15">
        <f t="shared" si="254"/>
        <v>13.455</v>
      </c>
      <c r="G667" s="52">
        <f t="shared" si="255"/>
        <v>0</v>
      </c>
      <c r="H667" s="17">
        <f t="shared" si="252"/>
        <v>0</v>
      </c>
    </row>
    <row r="668" spans="1:10" ht="12" customHeight="1" x14ac:dyDescent="0.25">
      <c r="A668" s="69" t="s">
        <v>902</v>
      </c>
      <c r="B668" s="46" t="s">
        <v>903</v>
      </c>
      <c r="C668" s="13"/>
      <c r="D668" s="14"/>
      <c r="E668" s="15">
        <v>12.95</v>
      </c>
      <c r="F668" s="15">
        <f t="shared" si="254"/>
        <v>11.654999999999999</v>
      </c>
      <c r="G668" s="52">
        <f t="shared" si="255"/>
        <v>0</v>
      </c>
      <c r="H668" s="17">
        <f t="shared" si="252"/>
        <v>0</v>
      </c>
    </row>
    <row r="669" spans="1:10" ht="12" customHeight="1" x14ac:dyDescent="0.25">
      <c r="A669" s="65"/>
      <c r="B669" s="16"/>
      <c r="C669" s="23"/>
      <c r="D669" s="22"/>
      <c r="E669" s="17"/>
      <c r="F669" s="17"/>
      <c r="G669" s="53"/>
      <c r="H669" s="53"/>
      <c r="I669" s="1"/>
      <c r="J669" s="82"/>
    </row>
    <row r="670" spans="1:10" ht="12" customHeight="1" x14ac:dyDescent="0.25">
      <c r="A670" s="65"/>
      <c r="B670" s="16"/>
      <c r="C670" s="23"/>
      <c r="D670" s="22"/>
      <c r="E670" s="17"/>
      <c r="F670" s="17"/>
      <c r="G670" s="53"/>
      <c r="H670" s="53"/>
      <c r="I670" s="1"/>
      <c r="J670" s="82"/>
    </row>
    <row r="671" spans="1:10" ht="12" customHeight="1" x14ac:dyDescent="0.25">
      <c r="A671" s="65"/>
      <c r="B671" s="16"/>
      <c r="C671" s="23"/>
      <c r="D671" s="22"/>
      <c r="E671" s="17"/>
      <c r="F671" s="17"/>
      <c r="G671" s="53"/>
      <c r="H671" s="53"/>
      <c r="I671" s="1"/>
      <c r="J671" s="82"/>
    </row>
    <row r="674" spans="1:10" ht="12" customHeight="1" x14ac:dyDescent="0.25">
      <c r="A674" s="65"/>
      <c r="B674" s="16"/>
      <c r="C674" s="23"/>
      <c r="D674" s="22"/>
      <c r="E674" s="17"/>
      <c r="F674" s="17"/>
      <c r="G674" s="53"/>
      <c r="H674" s="53"/>
      <c r="I674" s="1"/>
      <c r="J674" s="82"/>
    </row>
    <row r="675" spans="1:10" ht="12" customHeight="1" x14ac:dyDescent="0.25">
      <c r="A675" s="65"/>
      <c r="B675" s="16"/>
      <c r="C675" s="23"/>
      <c r="D675" s="22"/>
      <c r="E675" s="17"/>
      <c r="F675" s="17"/>
      <c r="G675" s="53"/>
      <c r="H675" s="53"/>
      <c r="I675" s="1"/>
      <c r="J675" s="82"/>
    </row>
    <row r="676" spans="1:10" ht="12" customHeight="1" x14ac:dyDescent="0.25">
      <c r="A676" s="65"/>
      <c r="B676" s="16"/>
      <c r="C676" s="23"/>
      <c r="D676" s="22"/>
      <c r="E676" s="17"/>
      <c r="F676" s="17"/>
      <c r="G676" s="53"/>
      <c r="H676" s="53"/>
      <c r="I676" s="1"/>
      <c r="J676" s="82"/>
    </row>
    <row r="677" spans="1:10" ht="12" customHeight="1" x14ac:dyDescent="0.25">
      <c r="A677" s="65"/>
      <c r="B677" s="16"/>
      <c r="C677" s="23"/>
      <c r="D677" s="22"/>
      <c r="E677" s="17"/>
      <c r="F677" s="17"/>
      <c r="G677" s="53"/>
      <c r="H677" s="53"/>
      <c r="I677" s="1"/>
      <c r="J677" s="82"/>
    </row>
    <row r="678" spans="1:10" ht="12" customHeight="1" x14ac:dyDescent="0.25">
      <c r="A678" s="65"/>
      <c r="B678" s="16"/>
      <c r="C678" s="23"/>
      <c r="D678" s="22"/>
      <c r="E678" s="17"/>
      <c r="F678" s="17"/>
      <c r="G678" s="53"/>
      <c r="H678" s="53"/>
      <c r="I678" s="1"/>
      <c r="J678" s="82"/>
    </row>
    <row r="679" spans="1:10" ht="12" customHeight="1" x14ac:dyDescent="0.25">
      <c r="A679" s="65"/>
      <c r="B679" s="16"/>
      <c r="C679" s="23"/>
      <c r="D679" s="22"/>
      <c r="E679" s="17"/>
      <c r="F679" s="17"/>
      <c r="G679" s="53"/>
      <c r="H679" s="53"/>
      <c r="I679" s="1"/>
      <c r="J679" s="82"/>
    </row>
    <row r="680" spans="1:10" ht="12" customHeight="1" x14ac:dyDescent="0.25">
      <c r="A680" s="65"/>
      <c r="B680" s="16"/>
      <c r="C680" s="23"/>
      <c r="D680" s="22"/>
      <c r="E680" s="17"/>
      <c r="F680" s="17"/>
      <c r="G680" s="53"/>
      <c r="H680" s="53"/>
      <c r="I680" s="1"/>
      <c r="J680" s="82"/>
    </row>
    <row r="681" spans="1:10" ht="12" customHeight="1" x14ac:dyDescent="0.25">
      <c r="A681" s="65"/>
      <c r="B681" s="16"/>
      <c r="C681" s="23"/>
      <c r="D681" s="22"/>
      <c r="E681" s="17"/>
      <c r="F681" s="17"/>
      <c r="G681" s="53"/>
      <c r="H681" s="53"/>
      <c r="I681" s="1"/>
      <c r="J681" s="82"/>
    </row>
    <row r="682" spans="1:10" ht="12" customHeight="1" x14ac:dyDescent="0.25">
      <c r="A682" s="65"/>
      <c r="B682" s="16"/>
      <c r="C682" s="23"/>
      <c r="D682" s="22"/>
      <c r="E682" s="17"/>
      <c r="F682" s="17"/>
      <c r="G682" s="53"/>
      <c r="H682" s="53"/>
      <c r="I682" s="1"/>
      <c r="J682" s="82"/>
    </row>
    <row r="683" spans="1:10" ht="12" customHeight="1" x14ac:dyDescent="0.25">
      <c r="A683" s="65"/>
      <c r="B683" s="16"/>
      <c r="C683" s="23"/>
      <c r="D683" s="22"/>
      <c r="E683" s="17"/>
      <c r="F683" s="17"/>
      <c r="G683" s="53"/>
      <c r="H683" s="53"/>
      <c r="I683" s="1"/>
      <c r="J683" s="82"/>
    </row>
    <row r="684" spans="1:10" ht="12" customHeight="1" x14ac:dyDescent="0.25">
      <c r="A684" s="65"/>
      <c r="B684" s="16"/>
      <c r="C684" s="23"/>
      <c r="D684" s="22"/>
      <c r="E684" s="17"/>
      <c r="F684" s="17"/>
      <c r="G684" s="53"/>
      <c r="H684" s="53"/>
      <c r="I684" s="1"/>
      <c r="J684" s="82"/>
    </row>
    <row r="685" spans="1:10" ht="12" customHeight="1" x14ac:dyDescent="0.25">
      <c r="A685" s="65"/>
      <c r="B685" s="16"/>
      <c r="C685" s="23"/>
      <c r="D685" s="22"/>
      <c r="E685" s="17"/>
      <c r="F685" s="17"/>
      <c r="G685" s="53"/>
      <c r="H685" s="53"/>
      <c r="I685" s="1"/>
      <c r="J685" s="82"/>
    </row>
    <row r="686" spans="1:10" ht="12" customHeight="1" x14ac:dyDescent="0.25">
      <c r="A686" s="65"/>
      <c r="B686" s="16"/>
      <c r="C686" s="23"/>
      <c r="D686" s="22"/>
      <c r="E686" s="17"/>
      <c r="F686" s="17"/>
      <c r="G686" s="53"/>
      <c r="H686" s="53"/>
      <c r="I686" s="1"/>
      <c r="J686" s="82"/>
    </row>
    <row r="687" spans="1:10" ht="12" customHeight="1" x14ac:dyDescent="0.25">
      <c r="A687" s="65"/>
      <c r="B687" s="16"/>
      <c r="C687" s="23"/>
      <c r="D687" s="22"/>
      <c r="E687" s="17"/>
      <c r="F687" s="17"/>
      <c r="G687" s="53"/>
      <c r="H687" s="53"/>
      <c r="I687" s="1"/>
      <c r="J687" s="82"/>
    </row>
    <row r="688" spans="1:10" ht="12" customHeight="1" x14ac:dyDescent="0.25">
      <c r="A688" s="65"/>
      <c r="B688" s="16"/>
      <c r="C688" s="23"/>
      <c r="D688" s="22"/>
      <c r="E688" s="17"/>
      <c r="F688" s="17"/>
      <c r="G688" s="53"/>
      <c r="H688" s="53"/>
      <c r="I688" s="1"/>
      <c r="J688" s="82"/>
    </row>
    <row r="689" spans="1:10" ht="12" customHeight="1" x14ac:dyDescent="0.25">
      <c r="A689" s="65"/>
      <c r="B689" s="16"/>
      <c r="C689" s="23"/>
      <c r="D689" s="22"/>
      <c r="E689" s="17"/>
      <c r="F689" s="17"/>
      <c r="G689" s="53"/>
      <c r="H689" s="53"/>
      <c r="I689" s="1"/>
      <c r="J689" s="82"/>
    </row>
    <row r="690" spans="1:10" ht="15" customHeight="1" x14ac:dyDescent="0.3">
      <c r="A690" s="47" t="s">
        <v>934</v>
      </c>
      <c r="B690" s="2"/>
      <c r="C690" s="161" t="s">
        <v>1170</v>
      </c>
      <c r="D690" s="162"/>
      <c r="E690" s="150" t="s">
        <v>10</v>
      </c>
      <c r="F690" s="150" t="s">
        <v>1169</v>
      </c>
      <c r="G690" s="149" t="s">
        <v>11</v>
      </c>
      <c r="H690" s="5"/>
      <c r="I690" s="1"/>
      <c r="J690" s="82"/>
    </row>
    <row r="691" spans="1:10" ht="12" customHeight="1" x14ac:dyDescent="0.25">
      <c r="A691" s="76"/>
      <c r="B691" s="77"/>
      <c r="C691" s="78"/>
      <c r="D691" s="79"/>
      <c r="E691" s="80"/>
      <c r="F691" s="80"/>
      <c r="G691" s="81"/>
      <c r="H691" s="113"/>
      <c r="I691" s="1"/>
      <c r="J691" s="82"/>
    </row>
    <row r="692" spans="1:10" ht="12" customHeight="1" x14ac:dyDescent="0.25">
      <c r="A692" s="63" t="s">
        <v>936</v>
      </c>
      <c r="B692" s="12" t="s">
        <v>935</v>
      </c>
      <c r="C692" s="13">
        <v>48</v>
      </c>
      <c r="D692" s="14"/>
      <c r="E692" s="15">
        <v>4.99</v>
      </c>
      <c r="F692" s="15">
        <f t="shared" ref="F692:F696" si="256">E692*0.9</f>
        <v>4.4910000000000005</v>
      </c>
      <c r="G692" s="52">
        <f t="shared" ref="G692:G696" si="257">D692*F692</f>
        <v>0</v>
      </c>
      <c r="H692" s="17">
        <f t="shared" ref="H692:H696" si="258">G692*0.05</f>
        <v>0</v>
      </c>
      <c r="I692" s="1"/>
      <c r="J692" s="82"/>
    </row>
    <row r="693" spans="1:10" ht="12" customHeight="1" x14ac:dyDescent="0.25">
      <c r="A693" s="63" t="s">
        <v>937</v>
      </c>
      <c r="B693" s="12" t="s">
        <v>935</v>
      </c>
      <c r="C693" s="13">
        <v>47</v>
      </c>
      <c r="D693" s="14"/>
      <c r="E693" s="15">
        <v>4.99</v>
      </c>
      <c r="F693" s="15">
        <f t="shared" si="256"/>
        <v>4.4910000000000005</v>
      </c>
      <c r="G693" s="52">
        <f t="shared" si="257"/>
        <v>0</v>
      </c>
      <c r="H693" s="17">
        <f t="shared" si="258"/>
        <v>0</v>
      </c>
      <c r="I693" s="1"/>
      <c r="J693" s="82"/>
    </row>
    <row r="694" spans="1:10" ht="12" customHeight="1" x14ac:dyDescent="0.25">
      <c r="A694" s="63" t="s">
        <v>938</v>
      </c>
      <c r="B694" s="12" t="s">
        <v>935</v>
      </c>
      <c r="C694" s="13">
        <v>46</v>
      </c>
      <c r="D694" s="14"/>
      <c r="E694" s="15">
        <v>4.99</v>
      </c>
      <c r="F694" s="15">
        <f t="shared" si="256"/>
        <v>4.4910000000000005</v>
      </c>
      <c r="G694" s="52">
        <f t="shared" si="257"/>
        <v>0</v>
      </c>
      <c r="H694" s="17">
        <f t="shared" si="258"/>
        <v>0</v>
      </c>
      <c r="I694" s="1"/>
      <c r="J694" s="82"/>
    </row>
    <row r="695" spans="1:10" ht="12" customHeight="1" x14ac:dyDescent="0.25">
      <c r="A695" s="63" t="s">
        <v>939</v>
      </c>
      <c r="B695" s="12" t="s">
        <v>935</v>
      </c>
      <c r="C695" s="13">
        <v>45</v>
      </c>
      <c r="D695" s="14"/>
      <c r="E695" s="15">
        <v>4.99</v>
      </c>
      <c r="F695" s="15">
        <f t="shared" si="256"/>
        <v>4.4910000000000005</v>
      </c>
      <c r="G695" s="52">
        <f t="shared" si="257"/>
        <v>0</v>
      </c>
      <c r="H695" s="17">
        <f t="shared" si="258"/>
        <v>0</v>
      </c>
      <c r="I695" s="1"/>
      <c r="J695" s="82"/>
    </row>
    <row r="696" spans="1:10" ht="12" customHeight="1" x14ac:dyDescent="0.25">
      <c r="A696" s="63" t="s">
        <v>940</v>
      </c>
      <c r="B696" s="12" t="s">
        <v>935</v>
      </c>
      <c r="C696" s="13">
        <v>44</v>
      </c>
      <c r="D696" s="14"/>
      <c r="E696" s="15">
        <v>4.99</v>
      </c>
      <c r="F696" s="15">
        <f t="shared" si="256"/>
        <v>4.4910000000000005</v>
      </c>
      <c r="G696" s="52">
        <f t="shared" si="257"/>
        <v>0</v>
      </c>
      <c r="H696" s="17">
        <f t="shared" si="258"/>
        <v>0</v>
      </c>
      <c r="I696" s="1"/>
      <c r="J696" s="82"/>
    </row>
    <row r="697" spans="1:10" ht="12" customHeight="1" x14ac:dyDescent="0.25">
      <c r="A697" s="65"/>
      <c r="B697" s="16"/>
      <c r="C697" s="23"/>
      <c r="D697" s="22"/>
      <c r="E697" s="17"/>
      <c r="F697" s="17"/>
      <c r="G697" s="53"/>
      <c r="H697" s="53"/>
      <c r="I697" s="1"/>
      <c r="J697" s="82"/>
    </row>
    <row r="698" spans="1:10" ht="12" customHeight="1" x14ac:dyDescent="0.25">
      <c r="A698" s="65"/>
      <c r="B698" s="16"/>
      <c r="C698" s="23"/>
      <c r="D698" s="22"/>
      <c r="E698" s="17"/>
      <c r="F698" s="17"/>
      <c r="G698" s="53"/>
      <c r="H698" s="53"/>
      <c r="I698" s="1"/>
      <c r="J698" s="82"/>
    </row>
    <row r="699" spans="1:10" ht="12" customHeight="1" x14ac:dyDescent="0.25">
      <c r="A699" s="65"/>
      <c r="B699" s="16"/>
      <c r="C699" s="23"/>
      <c r="D699" s="22"/>
      <c r="E699" s="17"/>
      <c r="F699" s="17"/>
      <c r="G699" s="53"/>
      <c r="H699" s="53"/>
      <c r="I699" s="1"/>
      <c r="J699" s="82"/>
    </row>
    <row r="704" spans="1:10" ht="15" customHeight="1" x14ac:dyDescent="0.3">
      <c r="A704" s="47" t="s">
        <v>942</v>
      </c>
      <c r="B704" s="2"/>
      <c r="C704" s="161" t="s">
        <v>1170</v>
      </c>
      <c r="D704" s="162"/>
      <c r="E704" s="150" t="s">
        <v>10</v>
      </c>
      <c r="F704" s="150" t="s">
        <v>1169</v>
      </c>
      <c r="G704" s="149" t="s">
        <v>11</v>
      </c>
      <c r="H704" s="5"/>
    </row>
    <row r="705" spans="1:8" ht="12" customHeight="1" x14ac:dyDescent="0.25">
      <c r="A705" s="45" t="s">
        <v>849</v>
      </c>
      <c r="B705" s="46" t="s">
        <v>848</v>
      </c>
      <c r="C705" s="13"/>
      <c r="D705" s="14"/>
      <c r="E705" s="15">
        <v>29.99</v>
      </c>
      <c r="F705" s="15">
        <f t="shared" ref="F705:F722" si="259">E705*0.9</f>
        <v>26.991</v>
      </c>
      <c r="G705" s="52">
        <f t="shared" ref="G705:G722" si="260">D705*F705</f>
        <v>0</v>
      </c>
      <c r="H705" s="17">
        <f>G705*0.13</f>
        <v>0</v>
      </c>
    </row>
    <row r="706" spans="1:8" ht="12" customHeight="1" x14ac:dyDescent="0.25">
      <c r="A706" s="45" t="s">
        <v>854</v>
      </c>
      <c r="B706" s="46" t="s">
        <v>855</v>
      </c>
      <c r="C706" s="13"/>
      <c r="D706" s="14"/>
      <c r="E706" s="15">
        <v>34.950000000000003</v>
      </c>
      <c r="F706" s="15">
        <f t="shared" si="259"/>
        <v>31.455000000000002</v>
      </c>
      <c r="G706" s="52">
        <f t="shared" si="260"/>
        <v>0</v>
      </c>
      <c r="H706" s="17">
        <f t="shared" ref="H706:H722" si="261">G706*0.13</f>
        <v>0</v>
      </c>
    </row>
    <row r="707" spans="1:8" ht="12" customHeight="1" x14ac:dyDescent="0.25">
      <c r="A707" s="45" t="s">
        <v>861</v>
      </c>
      <c r="B707" s="46" t="s">
        <v>860</v>
      </c>
      <c r="C707" s="13"/>
      <c r="D707" s="14"/>
      <c r="E707" s="15">
        <v>12.99</v>
      </c>
      <c r="F707" s="15">
        <f t="shared" si="259"/>
        <v>11.691000000000001</v>
      </c>
      <c r="G707" s="52">
        <f t="shared" si="260"/>
        <v>0</v>
      </c>
      <c r="H707" s="17">
        <f t="shared" si="261"/>
        <v>0</v>
      </c>
    </row>
    <row r="708" spans="1:8" ht="12" customHeight="1" x14ac:dyDescent="0.25">
      <c r="A708" s="45" t="s">
        <v>850</v>
      </c>
      <c r="B708" s="46" t="s">
        <v>851</v>
      </c>
      <c r="C708" s="13"/>
      <c r="D708" s="14"/>
      <c r="E708" s="15">
        <v>29.99</v>
      </c>
      <c r="F708" s="15">
        <f t="shared" si="259"/>
        <v>26.991</v>
      </c>
      <c r="G708" s="52">
        <f t="shared" si="260"/>
        <v>0</v>
      </c>
      <c r="H708" s="17">
        <f t="shared" si="261"/>
        <v>0</v>
      </c>
    </row>
    <row r="709" spans="1:8" ht="12" customHeight="1" x14ac:dyDescent="0.25">
      <c r="A709" s="45" t="s">
        <v>852</v>
      </c>
      <c r="B709" s="46" t="s">
        <v>853</v>
      </c>
      <c r="C709" s="13"/>
      <c r="D709" s="14"/>
      <c r="E709" s="15">
        <v>29.99</v>
      </c>
      <c r="F709" s="15">
        <f t="shared" si="259"/>
        <v>26.991</v>
      </c>
      <c r="G709" s="52">
        <f t="shared" si="260"/>
        <v>0</v>
      </c>
      <c r="H709" s="17">
        <f t="shared" si="261"/>
        <v>0</v>
      </c>
    </row>
    <row r="710" spans="1:8" ht="12" customHeight="1" x14ac:dyDescent="0.25">
      <c r="A710" s="45" t="s">
        <v>859</v>
      </c>
      <c r="B710" s="46" t="s">
        <v>858</v>
      </c>
      <c r="C710" s="13"/>
      <c r="D710" s="14"/>
      <c r="E710" s="15">
        <v>24.99</v>
      </c>
      <c r="F710" s="15">
        <f t="shared" si="259"/>
        <v>22.491</v>
      </c>
      <c r="G710" s="52">
        <f t="shared" si="260"/>
        <v>0</v>
      </c>
      <c r="H710" s="17">
        <f t="shared" si="261"/>
        <v>0</v>
      </c>
    </row>
    <row r="711" spans="1:8" ht="12" customHeight="1" x14ac:dyDescent="0.25">
      <c r="A711" s="45" t="s">
        <v>862</v>
      </c>
      <c r="B711" s="46" t="s">
        <v>863</v>
      </c>
      <c r="C711" s="13"/>
      <c r="D711" s="14"/>
      <c r="E711" s="15">
        <v>19.95</v>
      </c>
      <c r="F711" s="15">
        <f t="shared" si="259"/>
        <v>17.954999999999998</v>
      </c>
      <c r="G711" s="52">
        <f t="shared" si="260"/>
        <v>0</v>
      </c>
      <c r="H711" s="17">
        <f t="shared" si="261"/>
        <v>0</v>
      </c>
    </row>
    <row r="712" spans="1:8" ht="12" customHeight="1" x14ac:dyDescent="0.25">
      <c r="A712" s="45" t="s">
        <v>868</v>
      </c>
      <c r="B712" s="64" t="s">
        <v>873</v>
      </c>
      <c r="C712" s="13"/>
      <c r="D712" s="14"/>
      <c r="E712" s="15">
        <v>24.99</v>
      </c>
      <c r="F712" s="15">
        <f t="shared" si="259"/>
        <v>22.491</v>
      </c>
      <c r="G712" s="52">
        <f t="shared" si="260"/>
        <v>0</v>
      </c>
      <c r="H712" s="17">
        <f t="shared" si="261"/>
        <v>0</v>
      </c>
    </row>
    <row r="713" spans="1:8" ht="12" customHeight="1" x14ac:dyDescent="0.25">
      <c r="A713" s="45" t="s">
        <v>869</v>
      </c>
      <c r="B713" s="64" t="s">
        <v>870</v>
      </c>
      <c r="C713" s="13"/>
      <c r="D713" s="14"/>
      <c r="E713" s="15">
        <v>24.99</v>
      </c>
      <c r="F713" s="15">
        <f t="shared" si="259"/>
        <v>22.491</v>
      </c>
      <c r="G713" s="52">
        <f t="shared" si="260"/>
        <v>0</v>
      </c>
      <c r="H713" s="17">
        <f t="shared" si="261"/>
        <v>0</v>
      </c>
    </row>
    <row r="714" spans="1:8" ht="12" customHeight="1" x14ac:dyDescent="0.25">
      <c r="A714" s="45" t="s">
        <v>871</v>
      </c>
      <c r="B714" s="64" t="s">
        <v>872</v>
      </c>
      <c r="C714" s="13"/>
      <c r="D714" s="14"/>
      <c r="E714" s="15">
        <v>24.99</v>
      </c>
      <c r="F714" s="15">
        <f t="shared" si="259"/>
        <v>22.491</v>
      </c>
      <c r="G714" s="52">
        <f t="shared" si="260"/>
        <v>0</v>
      </c>
      <c r="H714" s="17">
        <f t="shared" si="261"/>
        <v>0</v>
      </c>
    </row>
    <row r="715" spans="1:8" ht="12" customHeight="1" x14ac:dyDescent="0.25">
      <c r="A715" s="45" t="s">
        <v>864</v>
      </c>
      <c r="B715" s="110" t="s">
        <v>865</v>
      </c>
      <c r="C715" s="13"/>
      <c r="D715" s="14"/>
      <c r="E715" s="15">
        <v>19.95</v>
      </c>
      <c r="F715" s="15">
        <f t="shared" si="259"/>
        <v>17.954999999999998</v>
      </c>
      <c r="G715" s="52">
        <f t="shared" si="260"/>
        <v>0</v>
      </c>
      <c r="H715" s="17">
        <f t="shared" si="261"/>
        <v>0</v>
      </c>
    </row>
    <row r="716" spans="1:8" ht="12" customHeight="1" x14ac:dyDescent="0.25">
      <c r="A716" s="45" t="s">
        <v>866</v>
      </c>
      <c r="B716" s="46" t="s">
        <v>867</v>
      </c>
      <c r="C716" s="13"/>
      <c r="D716" s="14"/>
      <c r="E716" s="15">
        <v>19.95</v>
      </c>
      <c r="F716" s="15">
        <f t="shared" si="259"/>
        <v>17.954999999999998</v>
      </c>
      <c r="G716" s="52">
        <f t="shared" si="260"/>
        <v>0</v>
      </c>
      <c r="H716" s="17">
        <f t="shared" si="261"/>
        <v>0</v>
      </c>
    </row>
    <row r="717" spans="1:8" ht="12" customHeight="1" x14ac:dyDescent="0.25">
      <c r="A717" s="45" t="s">
        <v>856</v>
      </c>
      <c r="B717" s="64" t="s">
        <v>857</v>
      </c>
      <c r="C717" s="13"/>
      <c r="D717" s="14"/>
      <c r="E717" s="15">
        <v>22.99</v>
      </c>
      <c r="F717" s="15">
        <f t="shared" si="259"/>
        <v>20.690999999999999</v>
      </c>
      <c r="G717" s="52">
        <f t="shared" si="260"/>
        <v>0</v>
      </c>
      <c r="H717" s="17">
        <f t="shared" si="261"/>
        <v>0</v>
      </c>
    </row>
    <row r="718" spans="1:8" ht="12" customHeight="1" x14ac:dyDescent="0.25">
      <c r="A718" s="45" t="s">
        <v>846</v>
      </c>
      <c r="B718" s="64" t="s">
        <v>847</v>
      </c>
      <c r="C718" s="13"/>
      <c r="D718" s="14"/>
      <c r="E718" s="15">
        <v>36.99</v>
      </c>
      <c r="F718" s="15">
        <f t="shared" si="259"/>
        <v>33.291000000000004</v>
      </c>
      <c r="G718" s="52">
        <f t="shared" si="260"/>
        <v>0</v>
      </c>
      <c r="H718" s="17">
        <f t="shared" si="261"/>
        <v>0</v>
      </c>
    </row>
    <row r="719" spans="1:8" ht="12" customHeight="1" x14ac:dyDescent="0.25">
      <c r="A719" s="45" t="s">
        <v>838</v>
      </c>
      <c r="B719" s="46" t="s">
        <v>839</v>
      </c>
      <c r="C719" s="13"/>
      <c r="D719" s="14"/>
      <c r="E719" s="15">
        <v>39.99</v>
      </c>
      <c r="F719" s="15">
        <f t="shared" si="259"/>
        <v>35.991</v>
      </c>
      <c r="G719" s="52">
        <f t="shared" si="260"/>
        <v>0</v>
      </c>
      <c r="H719" s="17">
        <f t="shared" si="261"/>
        <v>0</v>
      </c>
    </row>
    <row r="720" spans="1:8" ht="12" customHeight="1" x14ac:dyDescent="0.25">
      <c r="A720" s="45" t="s">
        <v>840</v>
      </c>
      <c r="B720" s="46" t="s">
        <v>841</v>
      </c>
      <c r="C720" s="13"/>
      <c r="D720" s="14"/>
      <c r="E720" s="15">
        <v>29.99</v>
      </c>
      <c r="F720" s="15">
        <f t="shared" si="259"/>
        <v>26.991</v>
      </c>
      <c r="G720" s="52">
        <f t="shared" si="260"/>
        <v>0</v>
      </c>
      <c r="H720" s="17">
        <f t="shared" si="261"/>
        <v>0</v>
      </c>
    </row>
    <row r="721" spans="1:8" ht="12" customHeight="1" x14ac:dyDescent="0.25">
      <c r="A721" s="45" t="s">
        <v>842</v>
      </c>
      <c r="B721" s="46" t="s">
        <v>843</v>
      </c>
      <c r="C721" s="13"/>
      <c r="D721" s="14"/>
      <c r="E721" s="15">
        <v>21.99</v>
      </c>
      <c r="F721" s="15">
        <f t="shared" si="259"/>
        <v>19.791</v>
      </c>
      <c r="G721" s="52">
        <f t="shared" si="260"/>
        <v>0</v>
      </c>
      <c r="H721" s="17">
        <f t="shared" si="261"/>
        <v>0</v>
      </c>
    </row>
    <row r="722" spans="1:8" ht="12" customHeight="1" x14ac:dyDescent="0.25">
      <c r="A722" s="45" t="s">
        <v>844</v>
      </c>
      <c r="B722" s="46" t="s">
        <v>845</v>
      </c>
      <c r="C722" s="13"/>
      <c r="D722" s="14"/>
      <c r="E722" s="15">
        <v>15.99</v>
      </c>
      <c r="F722" s="15">
        <f t="shared" si="259"/>
        <v>14.391</v>
      </c>
      <c r="G722" s="52">
        <f t="shared" si="260"/>
        <v>0</v>
      </c>
      <c r="H722" s="17">
        <f t="shared" si="261"/>
        <v>0</v>
      </c>
    </row>
    <row r="748" spans="1:8" ht="12" customHeight="1" x14ac:dyDescent="0.25">
      <c r="A748" s="111" t="s">
        <v>918</v>
      </c>
      <c r="B748" s="2"/>
      <c r="C748" s="161" t="s">
        <v>1170</v>
      </c>
      <c r="D748" s="162"/>
      <c r="E748" s="150" t="s">
        <v>10</v>
      </c>
      <c r="F748" s="150" t="s">
        <v>1169</v>
      </c>
      <c r="G748" s="149" t="s">
        <v>11</v>
      </c>
      <c r="H748" s="5"/>
    </row>
    <row r="749" spans="1:8" ht="12" customHeight="1" x14ac:dyDescent="0.25">
      <c r="A749" s="45" t="s">
        <v>905</v>
      </c>
      <c r="B749" s="46" t="s">
        <v>904</v>
      </c>
      <c r="C749" s="13"/>
      <c r="D749" s="14"/>
      <c r="E749" s="15">
        <v>19.95</v>
      </c>
      <c r="F749" s="15">
        <f t="shared" ref="F749:F770" si="262">E749*0.9</f>
        <v>17.954999999999998</v>
      </c>
      <c r="G749" s="52">
        <f t="shared" ref="G749:G770" si="263">D749*F749</f>
        <v>0</v>
      </c>
      <c r="H749" s="17">
        <f t="shared" ref="H749:H755" si="264">G749*0.05</f>
        <v>0</v>
      </c>
    </row>
    <row r="750" spans="1:8" ht="12" customHeight="1" x14ac:dyDescent="0.25">
      <c r="A750" s="45" t="s">
        <v>908</v>
      </c>
      <c r="B750" s="46" t="s">
        <v>906</v>
      </c>
      <c r="C750" s="13"/>
      <c r="D750" s="14"/>
      <c r="E750" s="15">
        <v>15.95</v>
      </c>
      <c r="F750" s="15">
        <f t="shared" si="262"/>
        <v>14.355</v>
      </c>
      <c r="G750" s="52">
        <f t="shared" si="263"/>
        <v>0</v>
      </c>
      <c r="H750" s="17">
        <f t="shared" si="264"/>
        <v>0</v>
      </c>
    </row>
    <row r="751" spans="1:8" ht="12" customHeight="1" x14ac:dyDescent="0.25">
      <c r="A751" s="45" t="s">
        <v>909</v>
      </c>
      <c r="B751" s="46" t="s">
        <v>907</v>
      </c>
      <c r="C751" s="13"/>
      <c r="D751" s="14"/>
      <c r="E751" s="15">
        <v>14.95</v>
      </c>
      <c r="F751" s="15">
        <f t="shared" si="262"/>
        <v>13.455</v>
      </c>
      <c r="G751" s="52">
        <f t="shared" si="263"/>
        <v>0</v>
      </c>
      <c r="H751" s="17">
        <f t="shared" si="264"/>
        <v>0</v>
      </c>
    </row>
    <row r="752" spans="1:8" ht="12" customHeight="1" x14ac:dyDescent="0.25">
      <c r="A752" s="45" t="s">
        <v>910</v>
      </c>
      <c r="B752" s="46" t="s">
        <v>911</v>
      </c>
      <c r="C752" s="13"/>
      <c r="D752" s="14"/>
      <c r="E752" s="15">
        <v>19.95</v>
      </c>
      <c r="F752" s="15">
        <f t="shared" si="262"/>
        <v>17.954999999999998</v>
      </c>
      <c r="G752" s="52">
        <f t="shared" si="263"/>
        <v>0</v>
      </c>
      <c r="H752" s="17">
        <f t="shared" si="264"/>
        <v>0</v>
      </c>
    </row>
    <row r="753" spans="1:8" ht="12" customHeight="1" x14ac:dyDescent="0.25">
      <c r="A753" s="45" t="s">
        <v>915</v>
      </c>
      <c r="B753" s="46" t="s">
        <v>912</v>
      </c>
      <c r="C753" s="13"/>
      <c r="D753" s="14"/>
      <c r="E753" s="15">
        <v>19.95</v>
      </c>
      <c r="F753" s="15">
        <f t="shared" si="262"/>
        <v>17.954999999999998</v>
      </c>
      <c r="G753" s="52">
        <f t="shared" si="263"/>
        <v>0</v>
      </c>
      <c r="H753" s="17">
        <f t="shared" si="264"/>
        <v>0</v>
      </c>
    </row>
    <row r="754" spans="1:8" ht="12" customHeight="1" x14ac:dyDescent="0.25">
      <c r="A754" s="45" t="s">
        <v>916</v>
      </c>
      <c r="B754" s="46" t="s">
        <v>913</v>
      </c>
      <c r="C754" s="13"/>
      <c r="D754" s="14"/>
      <c r="E754" s="15">
        <v>15.95</v>
      </c>
      <c r="F754" s="15">
        <f t="shared" si="262"/>
        <v>14.355</v>
      </c>
      <c r="G754" s="52">
        <f t="shared" si="263"/>
        <v>0</v>
      </c>
      <c r="H754" s="17">
        <f t="shared" si="264"/>
        <v>0</v>
      </c>
    </row>
    <row r="755" spans="1:8" ht="12" customHeight="1" x14ac:dyDescent="0.25">
      <c r="A755" s="45" t="s">
        <v>917</v>
      </c>
      <c r="B755" s="46" t="s">
        <v>914</v>
      </c>
      <c r="C755" s="13"/>
      <c r="D755" s="14"/>
      <c r="E755" s="15">
        <v>18.95</v>
      </c>
      <c r="F755" s="15">
        <f t="shared" si="262"/>
        <v>17.055</v>
      </c>
      <c r="G755" s="52">
        <f t="shared" si="263"/>
        <v>0</v>
      </c>
      <c r="H755" s="17">
        <f t="shared" si="264"/>
        <v>0</v>
      </c>
    </row>
    <row r="756" spans="1:8" ht="12" customHeight="1" x14ac:dyDescent="0.25">
      <c r="A756" s="116"/>
      <c r="B756" s="57"/>
      <c r="C756" s="23"/>
      <c r="D756" s="22"/>
      <c r="E756" s="17"/>
      <c r="F756" s="17"/>
      <c r="G756" s="53"/>
      <c r="H756" s="17"/>
    </row>
    <row r="757" spans="1:8" ht="12" customHeight="1" x14ac:dyDescent="0.25">
      <c r="A757" s="116"/>
      <c r="B757" s="57"/>
      <c r="C757" s="23"/>
      <c r="D757" s="22"/>
      <c r="E757" s="17"/>
      <c r="F757" s="17"/>
      <c r="G757" s="53"/>
      <c r="H757" s="17"/>
    </row>
    <row r="758" spans="1:8" ht="12" customHeight="1" x14ac:dyDescent="0.25">
      <c r="A758" s="111" t="s">
        <v>919</v>
      </c>
      <c r="B758" s="2"/>
      <c r="C758" s="161" t="s">
        <v>1170</v>
      </c>
      <c r="D758" s="162"/>
      <c r="E758" s="150" t="s">
        <v>10</v>
      </c>
      <c r="F758" s="150" t="s">
        <v>1169</v>
      </c>
      <c r="G758" s="149" t="s">
        <v>11</v>
      </c>
      <c r="H758" s="5"/>
    </row>
    <row r="759" spans="1:8" ht="12" customHeight="1" x14ac:dyDescent="0.25">
      <c r="A759" s="45" t="s">
        <v>920</v>
      </c>
      <c r="B759" s="46" t="s">
        <v>921</v>
      </c>
      <c r="C759" s="13"/>
      <c r="D759" s="14"/>
      <c r="E759" s="15">
        <v>19.95</v>
      </c>
      <c r="F759" s="15">
        <f t="shared" si="262"/>
        <v>17.954999999999998</v>
      </c>
      <c r="G759" s="52">
        <f t="shared" si="263"/>
        <v>0</v>
      </c>
      <c r="H759" s="17">
        <f t="shared" ref="H759:H761" si="265">G759*0.05</f>
        <v>0</v>
      </c>
    </row>
    <row r="760" spans="1:8" ht="12" customHeight="1" x14ac:dyDescent="0.25">
      <c r="A760" s="45" t="s">
        <v>922</v>
      </c>
      <c r="B760" s="46" t="s">
        <v>923</v>
      </c>
      <c r="C760" s="13"/>
      <c r="D760" s="14"/>
      <c r="E760" s="15">
        <v>22.95</v>
      </c>
      <c r="F760" s="15">
        <f t="shared" si="262"/>
        <v>20.655000000000001</v>
      </c>
      <c r="G760" s="52">
        <f t="shared" si="263"/>
        <v>0</v>
      </c>
      <c r="H760" s="17">
        <f t="shared" si="265"/>
        <v>0</v>
      </c>
    </row>
    <row r="761" spans="1:8" ht="12" customHeight="1" x14ac:dyDescent="0.25">
      <c r="A761" s="45" t="s">
        <v>924</v>
      </c>
      <c r="B761" s="46" t="s">
        <v>925</v>
      </c>
      <c r="C761" s="13"/>
      <c r="D761" s="14"/>
      <c r="E761" s="15">
        <v>21.95</v>
      </c>
      <c r="F761" s="15">
        <f t="shared" si="262"/>
        <v>19.754999999999999</v>
      </c>
      <c r="G761" s="52">
        <f t="shared" si="263"/>
        <v>0</v>
      </c>
      <c r="H761" s="17">
        <f t="shared" si="265"/>
        <v>0</v>
      </c>
    </row>
    <row r="762" spans="1:8" ht="12" customHeight="1" x14ac:dyDescent="0.25">
      <c r="A762" s="116"/>
      <c r="B762" s="57"/>
      <c r="C762" s="23"/>
      <c r="D762" s="22"/>
      <c r="E762" s="17"/>
      <c r="F762" s="17"/>
      <c r="G762" s="53"/>
      <c r="H762" s="17"/>
    </row>
    <row r="763" spans="1:8" ht="15" customHeight="1" x14ac:dyDescent="0.25">
      <c r="A763" s="111" t="s">
        <v>1036</v>
      </c>
      <c r="B763" s="2"/>
      <c r="C763" s="161" t="s">
        <v>1170</v>
      </c>
      <c r="D763" s="162"/>
      <c r="E763" s="150" t="s">
        <v>10</v>
      </c>
      <c r="F763" s="150" t="s">
        <v>1169</v>
      </c>
      <c r="G763" s="149" t="s">
        <v>11</v>
      </c>
      <c r="H763" s="17"/>
    </row>
    <row r="764" spans="1:8" ht="12" customHeight="1" x14ac:dyDescent="0.25">
      <c r="A764" s="45" t="s">
        <v>1034</v>
      </c>
      <c r="B764" s="46" t="s">
        <v>1035</v>
      </c>
      <c r="C764" s="13"/>
      <c r="D764" s="14"/>
      <c r="E764" s="15">
        <v>19.989999999999998</v>
      </c>
      <c r="F764" s="15">
        <f t="shared" si="262"/>
        <v>17.991</v>
      </c>
      <c r="G764" s="52">
        <f t="shared" si="263"/>
        <v>0</v>
      </c>
      <c r="H764" s="17">
        <f t="shared" ref="H764" si="266">G764*0.05</f>
        <v>0</v>
      </c>
    </row>
    <row r="765" spans="1:8" ht="12" customHeight="1" x14ac:dyDescent="0.25">
      <c r="A765" s="116"/>
      <c r="B765" s="57"/>
      <c r="C765" s="23"/>
      <c r="D765" s="22"/>
      <c r="E765" s="17"/>
      <c r="F765" s="17"/>
      <c r="G765" s="53"/>
      <c r="H765" s="17"/>
    </row>
    <row r="766" spans="1:8" ht="12" customHeight="1" x14ac:dyDescent="0.25">
      <c r="A766" s="116"/>
      <c r="B766" s="57"/>
      <c r="C766" s="23"/>
      <c r="D766" s="22"/>
      <c r="E766" s="17"/>
      <c r="F766" s="17"/>
      <c r="G766" s="53"/>
      <c r="H766" s="17"/>
    </row>
    <row r="767" spans="1:8" ht="12" customHeight="1" x14ac:dyDescent="0.25">
      <c r="A767" s="111" t="s">
        <v>926</v>
      </c>
      <c r="B767" s="2"/>
      <c r="C767" s="161" t="s">
        <v>1170</v>
      </c>
      <c r="D767" s="162"/>
      <c r="E767" s="150" t="s">
        <v>10</v>
      </c>
      <c r="F767" s="150" t="s">
        <v>1169</v>
      </c>
      <c r="G767" s="149" t="s">
        <v>11</v>
      </c>
      <c r="H767" s="5"/>
    </row>
    <row r="768" spans="1:8" ht="12" customHeight="1" x14ac:dyDescent="0.25">
      <c r="A768" s="45" t="s">
        <v>927</v>
      </c>
      <c r="B768" s="46" t="s">
        <v>928</v>
      </c>
      <c r="C768" s="13"/>
      <c r="D768" s="14"/>
      <c r="E768" s="15">
        <v>21.95</v>
      </c>
      <c r="F768" s="15">
        <f t="shared" si="262"/>
        <v>19.754999999999999</v>
      </c>
      <c r="G768" s="52">
        <f t="shared" si="263"/>
        <v>0</v>
      </c>
      <c r="H768" s="17">
        <f t="shared" ref="H768:H770" si="267">G768*0.05</f>
        <v>0</v>
      </c>
    </row>
    <row r="769" spans="1:8" ht="12" customHeight="1" x14ac:dyDescent="0.25">
      <c r="A769" s="45" t="s">
        <v>929</v>
      </c>
      <c r="B769" s="46" t="s">
        <v>930</v>
      </c>
      <c r="C769" s="13"/>
      <c r="D769" s="14"/>
      <c r="E769" s="15">
        <v>16.95</v>
      </c>
      <c r="F769" s="15">
        <f t="shared" si="262"/>
        <v>15.254999999999999</v>
      </c>
      <c r="G769" s="52">
        <f t="shared" si="263"/>
        <v>0</v>
      </c>
      <c r="H769" s="17">
        <f t="shared" si="267"/>
        <v>0</v>
      </c>
    </row>
    <row r="770" spans="1:8" ht="12" customHeight="1" x14ac:dyDescent="0.25">
      <c r="A770" s="45" t="s">
        <v>978</v>
      </c>
      <c r="B770" s="46" t="s">
        <v>979</v>
      </c>
      <c r="C770" s="13"/>
      <c r="D770" s="14"/>
      <c r="E770" s="15">
        <v>21.95</v>
      </c>
      <c r="F770" s="15">
        <f t="shared" si="262"/>
        <v>19.754999999999999</v>
      </c>
      <c r="G770" s="52">
        <f t="shared" si="263"/>
        <v>0</v>
      </c>
      <c r="H770" s="17">
        <f t="shared" si="267"/>
        <v>0</v>
      </c>
    </row>
    <row r="771" spans="1:8" ht="12" customHeight="1" x14ac:dyDescent="0.25">
      <c r="A771" s="116"/>
      <c r="B771" s="57"/>
      <c r="C771" s="23"/>
      <c r="D771" s="22"/>
      <c r="E771" s="17"/>
      <c r="F771" s="17"/>
      <c r="G771" s="53"/>
      <c r="H771" s="17"/>
    </row>
    <row r="772" spans="1:8" ht="15" customHeight="1" x14ac:dyDescent="0.25">
      <c r="A772" s="116"/>
      <c r="B772" s="57"/>
      <c r="C772" s="23"/>
      <c r="D772" s="22"/>
      <c r="E772" s="17"/>
      <c r="F772" s="17"/>
      <c r="G772" s="53"/>
      <c r="H772" s="17"/>
    </row>
    <row r="773" spans="1:8" ht="12" customHeight="1" x14ac:dyDescent="0.25">
      <c r="A773" s="116"/>
      <c r="B773" s="57"/>
      <c r="C773" s="23"/>
      <c r="D773" s="22"/>
      <c r="E773" s="17"/>
      <c r="F773" s="17"/>
      <c r="G773" s="53"/>
      <c r="H773" s="17"/>
    </row>
    <row r="774" spans="1:8" ht="12" customHeight="1" x14ac:dyDescent="0.25">
      <c r="A774" s="116"/>
      <c r="B774" s="57"/>
      <c r="C774" s="23"/>
      <c r="D774" s="22"/>
      <c r="E774" s="17"/>
      <c r="F774" s="17"/>
      <c r="G774" s="53"/>
      <c r="H774" s="17"/>
    </row>
    <row r="775" spans="1:8" ht="12" customHeight="1" x14ac:dyDescent="0.25">
      <c r="A775" s="116"/>
      <c r="B775" s="57"/>
      <c r="C775" s="23"/>
      <c r="D775" s="22"/>
      <c r="E775" s="17"/>
      <c r="F775" s="17"/>
      <c r="G775" s="53"/>
      <c r="H775" s="17"/>
    </row>
    <row r="776" spans="1:8" ht="12" customHeight="1" x14ac:dyDescent="0.25">
      <c r="A776" s="111" t="s">
        <v>980</v>
      </c>
      <c r="B776" s="2"/>
      <c r="C776" s="161" t="s">
        <v>1170</v>
      </c>
      <c r="D776" s="162"/>
      <c r="E776" s="150" t="s">
        <v>10</v>
      </c>
      <c r="F776" s="150" t="s">
        <v>1169</v>
      </c>
      <c r="G776" s="149" t="s">
        <v>11</v>
      </c>
      <c r="H776" s="5"/>
    </row>
    <row r="777" spans="1:8" ht="12" customHeight="1" x14ac:dyDescent="0.25">
      <c r="A777" s="45" t="s">
        <v>981</v>
      </c>
      <c r="B777" s="46" t="s">
        <v>982</v>
      </c>
      <c r="C777" s="13"/>
      <c r="D777" s="14"/>
      <c r="E777" s="15">
        <v>19.95</v>
      </c>
      <c r="F777" s="15">
        <f t="shared" ref="F777:F815" si="268">E777*0.9</f>
        <v>17.954999999999998</v>
      </c>
      <c r="G777" s="52">
        <f t="shared" ref="G777:G815" si="269">D777*F777</f>
        <v>0</v>
      </c>
      <c r="H777" s="17">
        <f t="shared" ref="H777:H815" si="270">G777*0.05</f>
        <v>0</v>
      </c>
    </row>
    <row r="778" spans="1:8" ht="12" customHeight="1" x14ac:dyDescent="0.25">
      <c r="A778" s="45" t="s">
        <v>983</v>
      </c>
      <c r="B778" s="46" t="s">
        <v>984</v>
      </c>
      <c r="C778" s="13"/>
      <c r="D778" s="14"/>
      <c r="E778" s="15">
        <v>19.95</v>
      </c>
      <c r="F778" s="15">
        <f t="shared" si="268"/>
        <v>17.954999999999998</v>
      </c>
      <c r="G778" s="52">
        <f t="shared" si="269"/>
        <v>0</v>
      </c>
      <c r="H778" s="17">
        <f t="shared" si="270"/>
        <v>0</v>
      </c>
    </row>
    <row r="779" spans="1:8" ht="12" customHeight="1" x14ac:dyDescent="0.25">
      <c r="A779" s="45" t="s">
        <v>991</v>
      </c>
      <c r="B779" s="46" t="s">
        <v>992</v>
      </c>
      <c r="C779" s="13"/>
      <c r="D779" s="14"/>
      <c r="E779" s="15">
        <v>18.95</v>
      </c>
      <c r="F779" s="15">
        <f t="shared" si="268"/>
        <v>17.055</v>
      </c>
      <c r="G779" s="52">
        <f t="shared" si="269"/>
        <v>0</v>
      </c>
      <c r="H779" s="17">
        <f t="shared" si="270"/>
        <v>0</v>
      </c>
    </row>
    <row r="780" spans="1:8" ht="12" customHeight="1" x14ac:dyDescent="0.25">
      <c r="A780" s="45" t="s">
        <v>993</v>
      </c>
      <c r="B780" s="46" t="s">
        <v>994</v>
      </c>
      <c r="C780" s="13"/>
      <c r="D780" s="14"/>
      <c r="E780" s="15">
        <v>18.95</v>
      </c>
      <c r="F780" s="15">
        <f t="shared" si="268"/>
        <v>17.055</v>
      </c>
      <c r="G780" s="52">
        <f t="shared" si="269"/>
        <v>0</v>
      </c>
      <c r="H780" s="17">
        <f t="shared" si="270"/>
        <v>0</v>
      </c>
    </row>
    <row r="781" spans="1:8" ht="12" customHeight="1" x14ac:dyDescent="0.25">
      <c r="A781" s="45" t="s">
        <v>995</v>
      </c>
      <c r="B781" s="46" t="s">
        <v>996</v>
      </c>
      <c r="C781" s="13"/>
      <c r="D781" s="14"/>
      <c r="E781" s="15">
        <v>16.989999999999998</v>
      </c>
      <c r="F781" s="15">
        <f t="shared" si="268"/>
        <v>15.290999999999999</v>
      </c>
      <c r="G781" s="52">
        <f t="shared" si="269"/>
        <v>0</v>
      </c>
      <c r="H781" s="17">
        <f t="shared" si="270"/>
        <v>0</v>
      </c>
    </row>
    <row r="782" spans="1:8" ht="12" customHeight="1" x14ac:dyDescent="0.25">
      <c r="A782" s="45" t="s">
        <v>997</v>
      </c>
      <c r="B782" s="46" t="s">
        <v>998</v>
      </c>
      <c r="C782" s="13"/>
      <c r="D782" s="14"/>
      <c r="E782" s="15">
        <v>21.95</v>
      </c>
      <c r="F782" s="15">
        <f t="shared" si="268"/>
        <v>19.754999999999999</v>
      </c>
      <c r="G782" s="52">
        <f t="shared" si="269"/>
        <v>0</v>
      </c>
      <c r="H782" s="17">
        <f t="shared" si="270"/>
        <v>0</v>
      </c>
    </row>
    <row r="783" spans="1:8" ht="12" customHeight="1" x14ac:dyDescent="0.25">
      <c r="A783" s="45" t="s">
        <v>999</v>
      </c>
      <c r="B783" s="46" t="s">
        <v>1000</v>
      </c>
      <c r="C783" s="13"/>
      <c r="D783" s="14"/>
      <c r="E783" s="15">
        <v>24.95</v>
      </c>
      <c r="F783" s="15">
        <f t="shared" si="268"/>
        <v>22.454999999999998</v>
      </c>
      <c r="G783" s="52">
        <f t="shared" si="269"/>
        <v>0</v>
      </c>
      <c r="H783" s="17">
        <f t="shared" si="270"/>
        <v>0</v>
      </c>
    </row>
    <row r="784" spans="1:8" ht="12" customHeight="1" x14ac:dyDescent="0.25">
      <c r="A784" s="45" t="s">
        <v>1001</v>
      </c>
      <c r="B784" s="46" t="s">
        <v>1002</v>
      </c>
      <c r="C784" s="13"/>
      <c r="D784" s="14"/>
      <c r="E784" s="15">
        <v>24.95</v>
      </c>
      <c r="F784" s="15">
        <f t="shared" si="268"/>
        <v>22.454999999999998</v>
      </c>
      <c r="G784" s="52">
        <f t="shared" si="269"/>
        <v>0</v>
      </c>
      <c r="H784" s="17">
        <f t="shared" si="270"/>
        <v>0</v>
      </c>
    </row>
    <row r="785" spans="1:8" ht="12" customHeight="1" x14ac:dyDescent="0.25">
      <c r="A785" s="45" t="s">
        <v>1003</v>
      </c>
      <c r="B785" s="46" t="s">
        <v>1004</v>
      </c>
      <c r="C785" s="13"/>
      <c r="D785" s="14"/>
      <c r="E785" s="15">
        <v>26.5</v>
      </c>
      <c r="F785" s="15">
        <f t="shared" si="268"/>
        <v>23.85</v>
      </c>
      <c r="G785" s="52">
        <f t="shared" si="269"/>
        <v>0</v>
      </c>
      <c r="H785" s="17">
        <f t="shared" si="270"/>
        <v>0</v>
      </c>
    </row>
    <row r="786" spans="1:8" ht="12" customHeight="1" x14ac:dyDescent="0.25">
      <c r="A786" s="45" t="s">
        <v>1005</v>
      </c>
      <c r="B786" s="46" t="s">
        <v>1006</v>
      </c>
      <c r="C786" s="13"/>
      <c r="D786" s="14"/>
      <c r="E786" s="15">
        <v>24.95</v>
      </c>
      <c r="F786" s="15">
        <f t="shared" si="268"/>
        <v>22.454999999999998</v>
      </c>
      <c r="G786" s="52">
        <f t="shared" si="269"/>
        <v>0</v>
      </c>
      <c r="H786" s="17">
        <f t="shared" si="270"/>
        <v>0</v>
      </c>
    </row>
    <row r="787" spans="1:8" ht="12" customHeight="1" x14ac:dyDescent="0.25">
      <c r="A787" s="45" t="s">
        <v>1007</v>
      </c>
      <c r="B787" s="46" t="s">
        <v>1008</v>
      </c>
      <c r="C787" s="13"/>
      <c r="D787" s="14"/>
      <c r="E787" s="15">
        <v>19.95</v>
      </c>
      <c r="F787" s="15">
        <f t="shared" si="268"/>
        <v>17.954999999999998</v>
      </c>
      <c r="G787" s="52">
        <f t="shared" si="269"/>
        <v>0</v>
      </c>
      <c r="H787" s="17">
        <f t="shared" si="270"/>
        <v>0</v>
      </c>
    </row>
    <row r="788" spans="1:8" ht="12" customHeight="1" x14ac:dyDescent="0.25">
      <c r="A788" s="45" t="s">
        <v>1010</v>
      </c>
      <c r="B788" s="46" t="s">
        <v>1009</v>
      </c>
      <c r="C788" s="13"/>
      <c r="D788" s="14"/>
      <c r="E788" s="15">
        <v>16.989999999999998</v>
      </c>
      <c r="F788" s="15">
        <f t="shared" si="268"/>
        <v>15.290999999999999</v>
      </c>
      <c r="G788" s="52">
        <f t="shared" si="269"/>
        <v>0</v>
      </c>
      <c r="H788" s="17">
        <f t="shared" si="270"/>
        <v>0</v>
      </c>
    </row>
    <row r="789" spans="1:8" ht="12" customHeight="1" x14ac:dyDescent="0.25">
      <c r="A789" s="45" t="s">
        <v>1011</v>
      </c>
      <c r="B789" s="46" t="s">
        <v>1012</v>
      </c>
      <c r="C789" s="13"/>
      <c r="D789" s="14"/>
      <c r="E789" s="15">
        <v>16.989999999999998</v>
      </c>
      <c r="F789" s="15">
        <f t="shared" si="268"/>
        <v>15.290999999999999</v>
      </c>
      <c r="G789" s="52">
        <f t="shared" si="269"/>
        <v>0</v>
      </c>
      <c r="H789" s="17">
        <f t="shared" si="270"/>
        <v>0</v>
      </c>
    </row>
    <row r="790" spans="1:8" ht="12" customHeight="1" x14ac:dyDescent="0.25">
      <c r="A790" s="45" t="s">
        <v>1013</v>
      </c>
      <c r="B790" s="46" t="s">
        <v>1014</v>
      </c>
      <c r="C790" s="13"/>
      <c r="D790" s="14"/>
      <c r="E790" s="15">
        <v>16.989999999999998</v>
      </c>
      <c r="F790" s="15">
        <f t="shared" si="268"/>
        <v>15.290999999999999</v>
      </c>
      <c r="G790" s="52">
        <f t="shared" si="269"/>
        <v>0</v>
      </c>
      <c r="H790" s="17">
        <f t="shared" si="270"/>
        <v>0</v>
      </c>
    </row>
    <row r="791" spans="1:8" ht="12" customHeight="1" x14ac:dyDescent="0.25">
      <c r="A791" s="45" t="s">
        <v>1015</v>
      </c>
      <c r="B791" s="46" t="s">
        <v>1016</v>
      </c>
      <c r="C791" s="13"/>
      <c r="D791" s="14"/>
      <c r="E791" s="15">
        <v>11.99</v>
      </c>
      <c r="F791" s="15">
        <f t="shared" si="268"/>
        <v>10.791</v>
      </c>
      <c r="G791" s="52">
        <f t="shared" si="269"/>
        <v>0</v>
      </c>
      <c r="H791" s="17">
        <f t="shared" si="270"/>
        <v>0</v>
      </c>
    </row>
    <row r="792" spans="1:8" ht="12" customHeight="1" x14ac:dyDescent="0.25">
      <c r="A792" s="45" t="s">
        <v>1017</v>
      </c>
      <c r="B792" s="46" t="s">
        <v>1018</v>
      </c>
      <c r="C792" s="13"/>
      <c r="D792" s="14"/>
      <c r="E792" s="15">
        <v>16.95</v>
      </c>
      <c r="F792" s="15">
        <f t="shared" si="268"/>
        <v>15.254999999999999</v>
      </c>
      <c r="G792" s="52">
        <f t="shared" si="269"/>
        <v>0</v>
      </c>
      <c r="H792" s="17">
        <f t="shared" si="270"/>
        <v>0</v>
      </c>
    </row>
    <row r="793" spans="1:8" ht="12" customHeight="1" x14ac:dyDescent="0.25">
      <c r="A793" s="43" t="s">
        <v>1019</v>
      </c>
      <c r="B793" s="46" t="s">
        <v>1020</v>
      </c>
      <c r="C793" s="13"/>
      <c r="D793" s="14"/>
      <c r="E793" s="15">
        <v>16.95</v>
      </c>
      <c r="F793" s="15">
        <f t="shared" si="268"/>
        <v>15.254999999999999</v>
      </c>
      <c r="G793" s="52">
        <f t="shared" si="269"/>
        <v>0</v>
      </c>
      <c r="H793" s="17">
        <f t="shared" si="270"/>
        <v>0</v>
      </c>
    </row>
    <row r="794" spans="1:8" ht="12" customHeight="1" x14ac:dyDescent="0.25">
      <c r="A794" s="43" t="s">
        <v>1022</v>
      </c>
      <c r="B794" s="46" t="s">
        <v>1021</v>
      </c>
      <c r="C794" s="13"/>
      <c r="D794" s="14"/>
      <c r="E794" s="15">
        <v>16.95</v>
      </c>
      <c r="F794" s="15">
        <f t="shared" si="268"/>
        <v>15.254999999999999</v>
      </c>
      <c r="G794" s="52">
        <f t="shared" si="269"/>
        <v>0</v>
      </c>
      <c r="H794" s="17">
        <f t="shared" si="270"/>
        <v>0</v>
      </c>
    </row>
    <row r="795" spans="1:8" ht="12" customHeight="1" x14ac:dyDescent="0.25">
      <c r="A795" s="43" t="s">
        <v>1017</v>
      </c>
      <c r="B795" s="46" t="s">
        <v>1023</v>
      </c>
      <c r="C795" s="13"/>
      <c r="D795" s="14"/>
      <c r="E795" s="15">
        <v>16.95</v>
      </c>
      <c r="F795" s="15">
        <f t="shared" si="268"/>
        <v>15.254999999999999</v>
      </c>
      <c r="G795" s="52">
        <f t="shared" si="269"/>
        <v>0</v>
      </c>
      <c r="H795" s="17">
        <f t="shared" si="270"/>
        <v>0</v>
      </c>
    </row>
    <row r="796" spans="1:8" ht="12" customHeight="1" x14ac:dyDescent="0.25">
      <c r="A796" s="43" t="s">
        <v>1024</v>
      </c>
      <c r="B796" s="46" t="s">
        <v>1025</v>
      </c>
      <c r="C796" s="13"/>
      <c r="D796" s="14"/>
      <c r="E796" s="15">
        <v>16.95</v>
      </c>
      <c r="F796" s="15">
        <f t="shared" si="268"/>
        <v>15.254999999999999</v>
      </c>
      <c r="G796" s="52">
        <f t="shared" si="269"/>
        <v>0</v>
      </c>
      <c r="H796" s="17">
        <f t="shared" si="270"/>
        <v>0</v>
      </c>
    </row>
    <row r="797" spans="1:8" ht="12" customHeight="1" x14ac:dyDescent="0.25">
      <c r="A797" s="43" t="s">
        <v>1026</v>
      </c>
      <c r="B797" s="46" t="s">
        <v>1027</v>
      </c>
      <c r="C797" s="13"/>
      <c r="D797" s="14"/>
      <c r="E797" s="15">
        <v>10.99</v>
      </c>
      <c r="F797" s="15">
        <f t="shared" si="268"/>
        <v>9.891</v>
      </c>
      <c r="G797" s="52">
        <f t="shared" si="269"/>
        <v>0</v>
      </c>
      <c r="H797" s="17">
        <f t="shared" si="270"/>
        <v>0</v>
      </c>
    </row>
    <row r="798" spans="1:8" ht="12" customHeight="1" x14ac:dyDescent="0.25">
      <c r="A798" s="43" t="s">
        <v>1031</v>
      </c>
      <c r="B798" s="46" t="s">
        <v>1029</v>
      </c>
      <c r="C798" s="13"/>
      <c r="D798" s="14"/>
      <c r="E798" s="15">
        <v>10.99</v>
      </c>
      <c r="F798" s="15">
        <f t="shared" si="268"/>
        <v>9.891</v>
      </c>
      <c r="G798" s="52">
        <f t="shared" si="269"/>
        <v>0</v>
      </c>
      <c r="H798" s="17">
        <f t="shared" si="270"/>
        <v>0</v>
      </c>
    </row>
    <row r="799" spans="1:8" ht="12" customHeight="1" x14ac:dyDescent="0.25">
      <c r="A799" s="43" t="s">
        <v>1028</v>
      </c>
      <c r="B799" s="46" t="s">
        <v>1030</v>
      </c>
      <c r="C799" s="13"/>
      <c r="D799" s="14"/>
      <c r="E799" s="15">
        <v>10.99</v>
      </c>
      <c r="F799" s="15">
        <f t="shared" si="268"/>
        <v>9.891</v>
      </c>
      <c r="G799" s="52">
        <f t="shared" si="269"/>
        <v>0</v>
      </c>
      <c r="H799" s="17">
        <f t="shared" si="270"/>
        <v>0</v>
      </c>
    </row>
    <row r="800" spans="1:8" ht="12" customHeight="1" x14ac:dyDescent="0.25">
      <c r="A800" s="63" t="s">
        <v>1033</v>
      </c>
      <c r="B800" s="46" t="s">
        <v>1032</v>
      </c>
      <c r="C800" s="13"/>
      <c r="D800" s="14"/>
      <c r="E800" s="15">
        <v>11.99</v>
      </c>
      <c r="F800" s="15">
        <f t="shared" si="268"/>
        <v>10.791</v>
      </c>
      <c r="G800" s="52">
        <f t="shared" si="269"/>
        <v>0</v>
      </c>
      <c r="H800" s="17">
        <f t="shared" si="270"/>
        <v>0</v>
      </c>
    </row>
    <row r="801" spans="1:8" ht="12" customHeight="1" x14ac:dyDescent="0.25">
      <c r="A801" s="63" t="s">
        <v>1046</v>
      </c>
      <c r="B801" s="46" t="s">
        <v>1047</v>
      </c>
      <c r="C801" s="13"/>
      <c r="D801" s="14"/>
      <c r="E801" s="15">
        <v>14.95</v>
      </c>
      <c r="F801" s="15">
        <f t="shared" si="268"/>
        <v>13.455</v>
      </c>
      <c r="G801" s="52">
        <f t="shared" si="269"/>
        <v>0</v>
      </c>
      <c r="H801" s="17">
        <f t="shared" si="270"/>
        <v>0</v>
      </c>
    </row>
    <row r="802" spans="1:8" ht="12" customHeight="1" x14ac:dyDescent="0.25">
      <c r="A802" s="63" t="s">
        <v>1049</v>
      </c>
      <c r="B802" s="46" t="s">
        <v>1048</v>
      </c>
      <c r="C802" s="13"/>
      <c r="D802" s="14"/>
      <c r="E802" s="15">
        <v>14.95</v>
      </c>
      <c r="F802" s="15">
        <f t="shared" si="268"/>
        <v>13.455</v>
      </c>
      <c r="G802" s="52">
        <f t="shared" si="269"/>
        <v>0</v>
      </c>
      <c r="H802" s="17">
        <f t="shared" si="270"/>
        <v>0</v>
      </c>
    </row>
    <row r="803" spans="1:8" ht="12" customHeight="1" x14ac:dyDescent="0.25">
      <c r="A803" s="63" t="s">
        <v>1051</v>
      </c>
      <c r="B803" s="46" t="s">
        <v>1050</v>
      </c>
      <c r="C803" s="13"/>
      <c r="D803" s="14"/>
      <c r="E803" s="15">
        <v>14.95</v>
      </c>
      <c r="F803" s="15">
        <f t="shared" si="268"/>
        <v>13.455</v>
      </c>
      <c r="G803" s="52">
        <f t="shared" si="269"/>
        <v>0</v>
      </c>
      <c r="H803" s="17">
        <f t="shared" si="270"/>
        <v>0</v>
      </c>
    </row>
    <row r="804" spans="1:8" ht="12" customHeight="1" x14ac:dyDescent="0.25">
      <c r="A804" s="63" t="s">
        <v>1040</v>
      </c>
      <c r="B804" s="46" t="s">
        <v>1041</v>
      </c>
      <c r="C804" s="13"/>
      <c r="D804" s="14"/>
      <c r="E804" s="15">
        <v>12.95</v>
      </c>
      <c r="F804" s="15">
        <f t="shared" si="268"/>
        <v>11.654999999999999</v>
      </c>
      <c r="G804" s="52">
        <f t="shared" si="269"/>
        <v>0</v>
      </c>
      <c r="H804" s="17">
        <f t="shared" si="270"/>
        <v>0</v>
      </c>
    </row>
    <row r="805" spans="1:8" ht="12" customHeight="1" x14ac:dyDescent="0.25">
      <c r="A805" s="45" t="s">
        <v>1043</v>
      </c>
      <c r="B805" s="46" t="s">
        <v>1042</v>
      </c>
      <c r="C805" s="13"/>
      <c r="D805" s="14"/>
      <c r="E805" s="15">
        <v>12.95</v>
      </c>
      <c r="F805" s="15">
        <f t="shared" si="268"/>
        <v>11.654999999999999</v>
      </c>
      <c r="G805" s="52">
        <f t="shared" si="269"/>
        <v>0</v>
      </c>
      <c r="H805" s="17">
        <f t="shared" si="270"/>
        <v>0</v>
      </c>
    </row>
    <row r="806" spans="1:8" ht="12" customHeight="1" x14ac:dyDescent="0.25">
      <c r="A806" s="45" t="s">
        <v>1044</v>
      </c>
      <c r="B806" s="46" t="s">
        <v>1045</v>
      </c>
      <c r="C806" s="13"/>
      <c r="D806" s="14"/>
      <c r="E806" s="15">
        <v>12.95</v>
      </c>
      <c r="F806" s="15">
        <f t="shared" si="268"/>
        <v>11.654999999999999</v>
      </c>
      <c r="G806" s="52">
        <f t="shared" si="269"/>
        <v>0</v>
      </c>
      <c r="H806" s="17">
        <f t="shared" si="270"/>
        <v>0</v>
      </c>
    </row>
    <row r="807" spans="1:8" ht="12" customHeight="1" x14ac:dyDescent="0.25">
      <c r="A807" s="45" t="s">
        <v>1052</v>
      </c>
      <c r="B807" s="46" t="s">
        <v>1054</v>
      </c>
      <c r="C807" s="13"/>
      <c r="D807" s="14"/>
      <c r="E807" s="15">
        <v>11.99</v>
      </c>
      <c r="F807" s="15">
        <f t="shared" si="268"/>
        <v>10.791</v>
      </c>
      <c r="G807" s="52">
        <f t="shared" si="269"/>
        <v>0</v>
      </c>
      <c r="H807" s="17">
        <f t="shared" si="270"/>
        <v>0</v>
      </c>
    </row>
    <row r="808" spans="1:8" ht="12" customHeight="1" x14ac:dyDescent="0.25">
      <c r="A808" s="63" t="s">
        <v>1056</v>
      </c>
      <c r="B808" s="46" t="s">
        <v>1053</v>
      </c>
      <c r="C808" s="13"/>
      <c r="D808" s="14"/>
      <c r="E808" s="15">
        <v>11.99</v>
      </c>
      <c r="F808" s="15">
        <f t="shared" si="268"/>
        <v>10.791</v>
      </c>
      <c r="G808" s="52">
        <f t="shared" si="269"/>
        <v>0</v>
      </c>
      <c r="H808" s="17">
        <f t="shared" si="270"/>
        <v>0</v>
      </c>
    </row>
    <row r="809" spans="1:8" ht="12" customHeight="1" x14ac:dyDescent="0.25">
      <c r="A809" s="63" t="s">
        <v>1057</v>
      </c>
      <c r="B809" s="46" t="s">
        <v>1055</v>
      </c>
      <c r="C809" s="13"/>
      <c r="D809" s="14"/>
      <c r="E809" s="15">
        <v>11.99</v>
      </c>
      <c r="F809" s="15">
        <f t="shared" si="268"/>
        <v>10.791</v>
      </c>
      <c r="G809" s="52">
        <f t="shared" si="269"/>
        <v>0</v>
      </c>
      <c r="H809" s="17">
        <f t="shared" si="270"/>
        <v>0</v>
      </c>
    </row>
    <row r="810" spans="1:8" ht="12" customHeight="1" x14ac:dyDescent="0.25">
      <c r="A810" s="63" t="s">
        <v>1059</v>
      </c>
      <c r="B810" s="64" t="s">
        <v>1058</v>
      </c>
      <c r="C810" s="13"/>
      <c r="D810" s="14"/>
      <c r="E810" s="15">
        <v>11.99</v>
      </c>
      <c r="F810" s="15">
        <f t="shared" si="268"/>
        <v>10.791</v>
      </c>
      <c r="G810" s="52">
        <f t="shared" si="269"/>
        <v>0</v>
      </c>
      <c r="H810" s="17">
        <f t="shared" si="270"/>
        <v>0</v>
      </c>
    </row>
    <row r="811" spans="1:8" ht="12" customHeight="1" x14ac:dyDescent="0.25">
      <c r="A811" s="63" t="s">
        <v>1060</v>
      </c>
      <c r="B811" s="46" t="s">
        <v>1061</v>
      </c>
      <c r="C811" s="13"/>
      <c r="D811" s="14"/>
      <c r="E811" s="15">
        <v>14.95</v>
      </c>
      <c r="F811" s="15">
        <f t="shared" si="268"/>
        <v>13.455</v>
      </c>
      <c r="G811" s="52">
        <f t="shared" si="269"/>
        <v>0</v>
      </c>
      <c r="H811" s="17">
        <f t="shared" si="270"/>
        <v>0</v>
      </c>
    </row>
    <row r="812" spans="1:8" ht="12" customHeight="1" x14ac:dyDescent="0.25">
      <c r="A812" s="63" t="s">
        <v>1062</v>
      </c>
      <c r="B812" s="46" t="s">
        <v>1063</v>
      </c>
      <c r="C812" s="13"/>
      <c r="D812" s="14"/>
      <c r="E812" s="15">
        <v>14.95</v>
      </c>
      <c r="F812" s="15">
        <f t="shared" si="268"/>
        <v>13.455</v>
      </c>
      <c r="G812" s="52">
        <f t="shared" si="269"/>
        <v>0</v>
      </c>
      <c r="H812" s="17">
        <f t="shared" si="270"/>
        <v>0</v>
      </c>
    </row>
    <row r="813" spans="1:8" ht="12" customHeight="1" x14ac:dyDescent="0.25">
      <c r="A813" s="63" t="s">
        <v>1064</v>
      </c>
      <c r="B813" s="46" t="s">
        <v>1065</v>
      </c>
      <c r="C813" s="13"/>
      <c r="D813" s="14"/>
      <c r="E813" s="15">
        <v>14.95</v>
      </c>
      <c r="F813" s="15">
        <f t="shared" si="268"/>
        <v>13.455</v>
      </c>
      <c r="G813" s="52">
        <f t="shared" si="269"/>
        <v>0</v>
      </c>
      <c r="H813" s="17">
        <f t="shared" si="270"/>
        <v>0</v>
      </c>
    </row>
    <row r="814" spans="1:8" ht="12" customHeight="1" x14ac:dyDescent="0.25">
      <c r="A814" s="63" t="s">
        <v>1066</v>
      </c>
      <c r="B814" s="46" t="s">
        <v>1067</v>
      </c>
      <c r="C814" s="13"/>
      <c r="D814" s="14"/>
      <c r="E814" s="15">
        <v>14.95</v>
      </c>
      <c r="F814" s="15">
        <f t="shared" si="268"/>
        <v>13.455</v>
      </c>
      <c r="G814" s="52">
        <f t="shared" si="269"/>
        <v>0</v>
      </c>
      <c r="H814" s="17">
        <f t="shared" si="270"/>
        <v>0</v>
      </c>
    </row>
    <row r="815" spans="1:8" ht="12" customHeight="1" x14ac:dyDescent="0.25">
      <c r="A815" s="45" t="s">
        <v>1068</v>
      </c>
      <c r="B815" s="46" t="s">
        <v>1069</v>
      </c>
      <c r="C815" s="13"/>
      <c r="D815" s="14"/>
      <c r="E815" s="15">
        <v>14.95</v>
      </c>
      <c r="F815" s="15">
        <f t="shared" si="268"/>
        <v>13.455</v>
      </c>
      <c r="G815" s="52">
        <f t="shared" si="269"/>
        <v>0</v>
      </c>
      <c r="H815" s="17">
        <f t="shared" si="270"/>
        <v>0</v>
      </c>
    </row>
    <row r="816" spans="1:8" ht="12" customHeight="1" x14ac:dyDescent="0.25">
      <c r="A816" s="116"/>
      <c r="B816" s="57"/>
      <c r="C816" s="23"/>
      <c r="D816" s="22"/>
      <c r="E816" s="17"/>
      <c r="F816" s="17"/>
      <c r="G816" s="53"/>
      <c r="H816" s="17"/>
    </row>
    <row r="817" spans="1:8" ht="12" customHeight="1" x14ac:dyDescent="0.25">
      <c r="A817" s="116"/>
      <c r="B817" s="57"/>
      <c r="C817" s="23"/>
      <c r="D817" s="22"/>
      <c r="E817" s="17"/>
      <c r="F817" s="17"/>
      <c r="G817" s="53"/>
      <c r="H817" s="17"/>
    </row>
    <row r="818" spans="1:8" ht="12" customHeight="1" x14ac:dyDescent="0.25">
      <c r="A818" s="116"/>
      <c r="B818" s="57"/>
      <c r="C818" s="23"/>
      <c r="D818" s="22"/>
      <c r="E818" s="17"/>
      <c r="F818" s="17"/>
      <c r="G818" s="53"/>
      <c r="H818" s="17"/>
    </row>
    <row r="819" spans="1:8" ht="12" customHeight="1" x14ac:dyDescent="0.25">
      <c r="A819" s="116"/>
      <c r="B819" s="57"/>
      <c r="C819" s="23"/>
      <c r="D819" s="22"/>
      <c r="E819" s="17"/>
      <c r="F819" s="17"/>
      <c r="G819" s="53"/>
      <c r="H819" s="17"/>
    </row>
    <row r="820" spans="1:8" ht="12" customHeight="1" x14ac:dyDescent="0.25">
      <c r="A820" s="116"/>
      <c r="B820" s="57"/>
      <c r="C820" s="23"/>
      <c r="D820" s="22"/>
      <c r="E820" s="17"/>
      <c r="F820" s="17"/>
      <c r="G820" s="53"/>
      <c r="H820" s="17"/>
    </row>
    <row r="821" spans="1:8" ht="12" customHeight="1" x14ac:dyDescent="0.25">
      <c r="A821" s="116"/>
      <c r="B821" s="57"/>
      <c r="C821" s="23"/>
      <c r="D821" s="22"/>
      <c r="E821" s="17"/>
      <c r="F821" s="17"/>
      <c r="G821" s="53"/>
      <c r="H821" s="17"/>
    </row>
    <row r="828" spans="1:8" ht="12" customHeight="1" x14ac:dyDescent="0.25">
      <c r="A828" s="111" t="s">
        <v>1129</v>
      </c>
      <c r="B828" s="2"/>
      <c r="C828" s="161" t="s">
        <v>1170</v>
      </c>
      <c r="D828" s="162"/>
      <c r="E828" s="150" t="s">
        <v>10</v>
      </c>
      <c r="F828" s="150" t="s">
        <v>1169</v>
      </c>
      <c r="G828" s="149" t="s">
        <v>11</v>
      </c>
    </row>
    <row r="829" spans="1:8" ht="12" customHeight="1" x14ac:dyDescent="0.25">
      <c r="A829" s="84" t="s">
        <v>1092</v>
      </c>
      <c r="B829" s="46" t="s">
        <v>1091</v>
      </c>
      <c r="C829" s="13"/>
      <c r="D829" s="14"/>
      <c r="E829" s="15">
        <v>3.49</v>
      </c>
      <c r="F829" s="15">
        <f t="shared" ref="F829:F831" si="271">E829*0.9</f>
        <v>3.1410000000000005</v>
      </c>
      <c r="G829" s="52">
        <f t="shared" ref="G829:G848" si="272">D829*F829</f>
        <v>0</v>
      </c>
      <c r="H829" s="17">
        <f t="shared" ref="H829:H848" si="273">G829*0.05</f>
        <v>0</v>
      </c>
    </row>
    <row r="830" spans="1:8" ht="12" customHeight="1" x14ac:dyDescent="0.25">
      <c r="A830" s="84" t="s">
        <v>1093</v>
      </c>
      <c r="B830" s="46" t="s">
        <v>1089</v>
      </c>
      <c r="C830" s="13"/>
      <c r="D830" s="14"/>
      <c r="E830" s="15">
        <v>3.49</v>
      </c>
      <c r="F830" s="15">
        <f t="shared" si="271"/>
        <v>3.1410000000000005</v>
      </c>
      <c r="G830" s="52">
        <f t="shared" ref="G830:G831" si="274">D830*F830</f>
        <v>0</v>
      </c>
      <c r="H830" s="17">
        <f t="shared" si="273"/>
        <v>0</v>
      </c>
    </row>
    <row r="831" spans="1:8" ht="12" customHeight="1" x14ac:dyDescent="0.25">
      <c r="A831" s="84" t="s">
        <v>1094</v>
      </c>
      <c r="B831" s="46" t="s">
        <v>1090</v>
      </c>
      <c r="C831" s="13"/>
      <c r="D831" s="14"/>
      <c r="E831" s="15">
        <v>3.49</v>
      </c>
      <c r="F831" s="15">
        <f t="shared" si="271"/>
        <v>3.1410000000000005</v>
      </c>
      <c r="G831" s="52">
        <f t="shared" si="274"/>
        <v>0</v>
      </c>
      <c r="H831" s="17">
        <f t="shared" si="273"/>
        <v>0</v>
      </c>
    </row>
    <row r="832" spans="1:8" ht="12" customHeight="1" x14ac:dyDescent="0.25">
      <c r="A832" s="84" t="s">
        <v>1096</v>
      </c>
      <c r="B832" s="46" t="s">
        <v>1095</v>
      </c>
      <c r="C832" s="13"/>
      <c r="D832" s="14"/>
      <c r="E832" s="15">
        <v>3.49</v>
      </c>
      <c r="F832" s="15">
        <f t="shared" ref="F832:F848" si="275">E832*0.9</f>
        <v>3.1410000000000005</v>
      </c>
      <c r="G832" s="52">
        <f t="shared" si="272"/>
        <v>0</v>
      </c>
      <c r="H832" s="17">
        <f t="shared" si="273"/>
        <v>0</v>
      </c>
    </row>
    <row r="833" spans="1:8" ht="12" customHeight="1" x14ac:dyDescent="0.25">
      <c r="A833" s="84" t="s">
        <v>1124</v>
      </c>
      <c r="B833" s="46" t="s">
        <v>1123</v>
      </c>
      <c r="C833" s="48"/>
      <c r="D833" s="14"/>
      <c r="E833" s="15">
        <v>3.49</v>
      </c>
      <c r="F833" s="15">
        <f t="shared" si="275"/>
        <v>3.1410000000000005</v>
      </c>
      <c r="G833" s="52">
        <f t="shared" si="272"/>
        <v>0</v>
      </c>
      <c r="H833" s="17">
        <f t="shared" si="273"/>
        <v>0</v>
      </c>
    </row>
    <row r="834" spans="1:8" ht="12" customHeight="1" x14ac:dyDescent="0.25">
      <c r="A834" s="84" t="s">
        <v>1126</v>
      </c>
      <c r="B834" s="46" t="s">
        <v>1125</v>
      </c>
      <c r="C834" s="48"/>
      <c r="D834" s="14"/>
      <c r="E834" s="15">
        <v>3.49</v>
      </c>
      <c r="F834" s="15">
        <f t="shared" si="275"/>
        <v>3.1410000000000005</v>
      </c>
      <c r="G834" s="52">
        <f t="shared" si="272"/>
        <v>0</v>
      </c>
      <c r="H834" s="17">
        <f t="shared" si="273"/>
        <v>0</v>
      </c>
    </row>
    <row r="835" spans="1:8" ht="12" customHeight="1" x14ac:dyDescent="0.25">
      <c r="A835" s="84" t="s">
        <v>1104</v>
      </c>
      <c r="B835" s="46" t="s">
        <v>1097</v>
      </c>
      <c r="C835" s="13"/>
      <c r="D835" s="14"/>
      <c r="E835" s="15">
        <v>3.49</v>
      </c>
      <c r="F835" s="15">
        <f t="shared" ref="F835:F842" si="276">E835*0.9</f>
        <v>3.1410000000000005</v>
      </c>
      <c r="G835" s="52">
        <f t="shared" ref="G835:G842" si="277">D835*F835</f>
        <v>0</v>
      </c>
      <c r="H835" s="17">
        <f t="shared" si="273"/>
        <v>0</v>
      </c>
    </row>
    <row r="836" spans="1:8" ht="12" customHeight="1" x14ac:dyDescent="0.25">
      <c r="A836" s="84" t="s">
        <v>1105</v>
      </c>
      <c r="B836" s="46" t="s">
        <v>1100</v>
      </c>
      <c r="C836" s="13"/>
      <c r="D836" s="14"/>
      <c r="E836" s="15">
        <v>3.49</v>
      </c>
      <c r="F836" s="15">
        <f t="shared" si="276"/>
        <v>3.1410000000000005</v>
      </c>
      <c r="G836" s="52">
        <f t="shared" si="277"/>
        <v>0</v>
      </c>
      <c r="H836" s="17">
        <f t="shared" si="273"/>
        <v>0</v>
      </c>
    </row>
    <row r="837" spans="1:8" ht="12" customHeight="1" x14ac:dyDescent="0.25">
      <c r="A837" s="84" t="s">
        <v>1106</v>
      </c>
      <c r="B837" s="46" t="s">
        <v>1098</v>
      </c>
      <c r="C837" s="13"/>
      <c r="D837" s="14"/>
      <c r="E837" s="15">
        <v>3.49</v>
      </c>
      <c r="F837" s="15">
        <f t="shared" si="276"/>
        <v>3.1410000000000005</v>
      </c>
      <c r="G837" s="52">
        <f t="shared" si="277"/>
        <v>0</v>
      </c>
      <c r="H837" s="17">
        <f t="shared" si="273"/>
        <v>0</v>
      </c>
    </row>
    <row r="838" spans="1:8" ht="12" customHeight="1" x14ac:dyDescent="0.25">
      <c r="A838" s="84" t="s">
        <v>1107</v>
      </c>
      <c r="B838" s="46" t="s">
        <v>1099</v>
      </c>
      <c r="C838" s="13"/>
      <c r="D838" s="14"/>
      <c r="E838" s="15">
        <v>3.49</v>
      </c>
      <c r="F838" s="15">
        <f t="shared" si="276"/>
        <v>3.1410000000000005</v>
      </c>
      <c r="G838" s="52">
        <f t="shared" si="277"/>
        <v>0</v>
      </c>
      <c r="H838" s="17">
        <f t="shared" si="273"/>
        <v>0</v>
      </c>
    </row>
    <row r="839" spans="1:8" ht="12" customHeight="1" x14ac:dyDescent="0.25">
      <c r="A839" s="84" t="s">
        <v>1108</v>
      </c>
      <c r="B839" s="46" t="s">
        <v>1101</v>
      </c>
      <c r="C839" s="13"/>
      <c r="D839" s="14"/>
      <c r="E839" s="15">
        <v>3.49</v>
      </c>
      <c r="F839" s="15">
        <f t="shared" si="276"/>
        <v>3.1410000000000005</v>
      </c>
      <c r="G839" s="52">
        <f t="shared" si="277"/>
        <v>0</v>
      </c>
      <c r="H839" s="17">
        <f t="shared" si="273"/>
        <v>0</v>
      </c>
    </row>
    <row r="840" spans="1:8" ht="12" customHeight="1" x14ac:dyDescent="0.25">
      <c r="A840" s="84" t="s">
        <v>1109</v>
      </c>
      <c r="B840" s="46" t="s">
        <v>1102</v>
      </c>
      <c r="C840" s="13"/>
      <c r="D840" s="14"/>
      <c r="E840" s="15">
        <v>3.49</v>
      </c>
      <c r="F840" s="15">
        <f t="shared" si="276"/>
        <v>3.1410000000000005</v>
      </c>
      <c r="G840" s="52">
        <f t="shared" si="277"/>
        <v>0</v>
      </c>
      <c r="H840" s="17">
        <f t="shared" si="273"/>
        <v>0</v>
      </c>
    </row>
    <row r="841" spans="1:8" ht="12" customHeight="1" x14ac:dyDescent="0.25">
      <c r="A841" s="84" t="s">
        <v>1110</v>
      </c>
      <c r="B841" s="46" t="s">
        <v>1103</v>
      </c>
      <c r="C841" s="13"/>
      <c r="D841" s="14"/>
      <c r="E841" s="15">
        <v>3.49</v>
      </c>
      <c r="F841" s="15">
        <f t="shared" si="276"/>
        <v>3.1410000000000005</v>
      </c>
      <c r="G841" s="52">
        <f t="shared" si="277"/>
        <v>0</v>
      </c>
      <c r="H841" s="17">
        <f t="shared" si="273"/>
        <v>0</v>
      </c>
    </row>
    <row r="842" spans="1:8" ht="12" customHeight="1" x14ac:dyDescent="0.25">
      <c r="A842" s="84" t="s">
        <v>1115</v>
      </c>
      <c r="B842" s="64" t="s">
        <v>1116</v>
      </c>
      <c r="C842" s="13"/>
      <c r="D842" s="14"/>
      <c r="E842" s="15">
        <v>3.49</v>
      </c>
      <c r="F842" s="15">
        <f t="shared" si="276"/>
        <v>3.1410000000000005</v>
      </c>
      <c r="G842" s="52">
        <f t="shared" si="277"/>
        <v>0</v>
      </c>
      <c r="H842" s="17">
        <f t="shared" si="273"/>
        <v>0</v>
      </c>
    </row>
    <row r="843" spans="1:8" ht="12" customHeight="1" x14ac:dyDescent="0.25">
      <c r="A843" s="84" t="s">
        <v>1120</v>
      </c>
      <c r="B843" s="46" t="s">
        <v>1119</v>
      </c>
      <c r="C843" s="13"/>
      <c r="D843" s="14"/>
      <c r="E843" s="15">
        <v>3.49</v>
      </c>
      <c r="F843" s="15">
        <f t="shared" si="275"/>
        <v>3.1410000000000005</v>
      </c>
      <c r="G843" s="52">
        <f t="shared" si="272"/>
        <v>0</v>
      </c>
      <c r="H843" s="17">
        <f t="shared" si="273"/>
        <v>0</v>
      </c>
    </row>
    <row r="844" spans="1:8" ht="12" customHeight="1" x14ac:dyDescent="0.25">
      <c r="A844" s="84" t="s">
        <v>1122</v>
      </c>
      <c r="B844" s="46" t="s">
        <v>1121</v>
      </c>
      <c r="C844" s="13"/>
      <c r="D844" s="14"/>
      <c r="E844" s="15">
        <v>3.49</v>
      </c>
      <c r="F844" s="15">
        <f t="shared" si="275"/>
        <v>3.1410000000000005</v>
      </c>
      <c r="G844" s="52">
        <f t="shared" si="272"/>
        <v>0</v>
      </c>
      <c r="H844" s="17">
        <f t="shared" si="273"/>
        <v>0</v>
      </c>
    </row>
    <row r="845" spans="1:8" ht="12" customHeight="1" x14ac:dyDescent="0.25">
      <c r="A845" s="84" t="s">
        <v>1128</v>
      </c>
      <c r="B845" s="46" t="s">
        <v>1127</v>
      </c>
      <c r="C845" s="13"/>
      <c r="D845" s="14"/>
      <c r="E845" s="15">
        <v>3.49</v>
      </c>
      <c r="F845" s="15">
        <f t="shared" si="275"/>
        <v>3.1410000000000005</v>
      </c>
      <c r="G845" s="52">
        <f t="shared" si="272"/>
        <v>0</v>
      </c>
      <c r="H845" s="17">
        <f t="shared" si="273"/>
        <v>0</v>
      </c>
    </row>
    <row r="846" spans="1:8" ht="12" customHeight="1" x14ac:dyDescent="0.25">
      <c r="A846" s="84" t="s">
        <v>1114</v>
      </c>
      <c r="B846" s="46" t="s">
        <v>1113</v>
      </c>
      <c r="C846" s="13"/>
      <c r="D846" s="14"/>
      <c r="E846" s="15">
        <v>3.49</v>
      </c>
      <c r="F846" s="15">
        <f t="shared" si="275"/>
        <v>3.1410000000000005</v>
      </c>
      <c r="G846" s="52">
        <f t="shared" si="272"/>
        <v>0</v>
      </c>
      <c r="H846" s="17">
        <f t="shared" si="273"/>
        <v>0</v>
      </c>
    </row>
    <row r="847" spans="1:8" ht="12" customHeight="1" x14ac:dyDescent="0.25">
      <c r="A847" s="84" t="s">
        <v>1112</v>
      </c>
      <c r="B847" s="46" t="s">
        <v>1111</v>
      </c>
      <c r="C847" s="13"/>
      <c r="D847" s="14"/>
      <c r="E847" s="15">
        <v>3.49</v>
      </c>
      <c r="F847" s="15">
        <f t="shared" si="275"/>
        <v>3.1410000000000005</v>
      </c>
      <c r="G847" s="52">
        <f t="shared" si="272"/>
        <v>0</v>
      </c>
      <c r="H847" s="17">
        <f t="shared" si="273"/>
        <v>0</v>
      </c>
    </row>
    <row r="848" spans="1:8" ht="12" customHeight="1" x14ac:dyDescent="0.25">
      <c r="A848" s="84" t="s">
        <v>1117</v>
      </c>
      <c r="B848" s="46" t="s">
        <v>1118</v>
      </c>
      <c r="C848" s="13"/>
      <c r="D848" s="14"/>
      <c r="E848" s="15">
        <v>3.49</v>
      </c>
      <c r="F848" s="15">
        <f t="shared" si="275"/>
        <v>3.1410000000000005</v>
      </c>
      <c r="G848" s="52">
        <f t="shared" si="272"/>
        <v>0</v>
      </c>
      <c r="H848" s="17">
        <f t="shared" si="273"/>
        <v>0</v>
      </c>
    </row>
    <row r="864" spans="1:8" ht="12" customHeight="1" x14ac:dyDescent="0.25">
      <c r="A864" s="111" t="s">
        <v>944</v>
      </c>
      <c r="B864" s="2"/>
      <c r="C864" s="161" t="s">
        <v>1170</v>
      </c>
      <c r="D864" s="162"/>
      <c r="E864" s="150" t="s">
        <v>10</v>
      </c>
      <c r="F864" s="150" t="s">
        <v>1169</v>
      </c>
      <c r="G864" s="149" t="s">
        <v>11</v>
      </c>
      <c r="H864" s="5"/>
    </row>
    <row r="865" spans="1:8" ht="12" customHeight="1" x14ac:dyDescent="0.25">
      <c r="A865" s="45" t="s">
        <v>946</v>
      </c>
      <c r="B865" s="46" t="s">
        <v>945</v>
      </c>
      <c r="C865" s="13"/>
      <c r="D865" s="14"/>
      <c r="E865" s="15">
        <v>19.95</v>
      </c>
      <c r="F865" s="15">
        <f t="shared" ref="F865:F880" si="278">E865*0.9</f>
        <v>17.954999999999998</v>
      </c>
      <c r="G865" s="52">
        <f t="shared" ref="G865:G880" si="279">D865*F865</f>
        <v>0</v>
      </c>
      <c r="H865" s="17">
        <f t="shared" ref="H865:H881" si="280">G865*0.05</f>
        <v>0</v>
      </c>
    </row>
    <row r="866" spans="1:8" ht="12" customHeight="1" x14ac:dyDescent="0.25">
      <c r="A866" s="45" t="s">
        <v>947</v>
      </c>
      <c r="B866" s="46" t="s">
        <v>948</v>
      </c>
      <c r="C866" s="13"/>
      <c r="D866" s="14"/>
      <c r="E866" s="15">
        <v>16.95</v>
      </c>
      <c r="F866" s="15">
        <f t="shared" si="278"/>
        <v>15.254999999999999</v>
      </c>
      <c r="G866" s="52">
        <f t="shared" si="279"/>
        <v>0</v>
      </c>
      <c r="H866" s="17">
        <f t="shared" si="280"/>
        <v>0</v>
      </c>
    </row>
    <row r="867" spans="1:8" ht="12" customHeight="1" x14ac:dyDescent="0.25">
      <c r="A867" s="45" t="s">
        <v>949</v>
      </c>
      <c r="B867" s="46" t="s">
        <v>950</v>
      </c>
      <c r="C867" s="13"/>
      <c r="D867" s="14"/>
      <c r="E867" s="15">
        <v>16.95</v>
      </c>
      <c r="F867" s="15">
        <f t="shared" si="278"/>
        <v>15.254999999999999</v>
      </c>
      <c r="G867" s="52">
        <f t="shared" si="279"/>
        <v>0</v>
      </c>
      <c r="H867" s="17">
        <f t="shared" si="280"/>
        <v>0</v>
      </c>
    </row>
    <row r="868" spans="1:8" ht="12" customHeight="1" x14ac:dyDescent="0.25">
      <c r="A868" s="45" t="s">
        <v>951</v>
      </c>
      <c r="B868" s="46" t="s">
        <v>952</v>
      </c>
      <c r="C868" s="13"/>
      <c r="D868" s="14"/>
      <c r="E868" s="15">
        <v>16.95</v>
      </c>
      <c r="F868" s="15">
        <f t="shared" si="278"/>
        <v>15.254999999999999</v>
      </c>
      <c r="G868" s="52">
        <f t="shared" si="279"/>
        <v>0</v>
      </c>
      <c r="H868" s="17">
        <f t="shared" si="280"/>
        <v>0</v>
      </c>
    </row>
    <row r="869" spans="1:8" ht="12" customHeight="1" x14ac:dyDescent="0.25">
      <c r="A869" s="45" t="s">
        <v>963</v>
      </c>
      <c r="B869" s="46" t="s">
        <v>964</v>
      </c>
      <c r="C869" s="13"/>
      <c r="D869" s="14"/>
      <c r="E869" s="15">
        <v>19.95</v>
      </c>
      <c r="F869" s="15">
        <f t="shared" si="278"/>
        <v>17.954999999999998</v>
      </c>
      <c r="G869" s="52">
        <f t="shared" si="279"/>
        <v>0</v>
      </c>
      <c r="H869" s="17">
        <f t="shared" si="280"/>
        <v>0</v>
      </c>
    </row>
    <row r="870" spans="1:8" ht="12" customHeight="1" x14ac:dyDescent="0.25">
      <c r="A870" s="45" t="s">
        <v>953</v>
      </c>
      <c r="B870" s="46" t="s">
        <v>954</v>
      </c>
      <c r="C870" s="13"/>
      <c r="D870" s="14"/>
      <c r="E870" s="15">
        <v>12.95</v>
      </c>
      <c r="F870" s="15">
        <f t="shared" si="278"/>
        <v>11.654999999999999</v>
      </c>
      <c r="G870" s="52">
        <f t="shared" si="279"/>
        <v>0</v>
      </c>
      <c r="H870" s="17">
        <f t="shared" si="280"/>
        <v>0</v>
      </c>
    </row>
    <row r="871" spans="1:8" ht="12" customHeight="1" x14ac:dyDescent="0.25">
      <c r="A871" s="45" t="s">
        <v>955</v>
      </c>
      <c r="B871" s="46" t="s">
        <v>956</v>
      </c>
      <c r="C871" s="13"/>
      <c r="D871" s="14"/>
      <c r="E871" s="15">
        <v>12.95</v>
      </c>
      <c r="F871" s="15">
        <f t="shared" si="278"/>
        <v>11.654999999999999</v>
      </c>
      <c r="G871" s="52">
        <f t="shared" si="279"/>
        <v>0</v>
      </c>
      <c r="H871" s="17">
        <f t="shared" si="280"/>
        <v>0</v>
      </c>
    </row>
    <row r="872" spans="1:8" ht="12" customHeight="1" x14ac:dyDescent="0.25">
      <c r="A872" s="45" t="s">
        <v>986</v>
      </c>
      <c r="B872" s="46" t="s">
        <v>985</v>
      </c>
      <c r="C872" s="13"/>
      <c r="D872" s="14"/>
      <c r="E872" s="15">
        <v>11.99</v>
      </c>
      <c r="F872" s="15">
        <f t="shared" si="278"/>
        <v>10.791</v>
      </c>
      <c r="G872" s="52">
        <f t="shared" si="279"/>
        <v>0</v>
      </c>
      <c r="H872" s="17">
        <f t="shared" si="280"/>
        <v>0</v>
      </c>
    </row>
    <row r="873" spans="1:8" ht="12" customHeight="1" x14ac:dyDescent="0.25">
      <c r="A873" s="45" t="s">
        <v>987</v>
      </c>
      <c r="B873" s="46" t="s">
        <v>988</v>
      </c>
      <c r="C873" s="13"/>
      <c r="D873" s="14"/>
      <c r="E873" s="15">
        <v>11.99</v>
      </c>
      <c r="F873" s="15">
        <f t="shared" si="278"/>
        <v>10.791</v>
      </c>
      <c r="G873" s="52">
        <f t="shared" si="279"/>
        <v>0</v>
      </c>
      <c r="H873" s="17">
        <f t="shared" si="280"/>
        <v>0</v>
      </c>
    </row>
    <row r="874" spans="1:8" ht="12" customHeight="1" x14ac:dyDescent="0.25">
      <c r="A874" s="45" t="s">
        <v>989</v>
      </c>
      <c r="B874" s="46" t="s">
        <v>990</v>
      </c>
      <c r="C874" s="13"/>
      <c r="D874" s="14"/>
      <c r="E874" s="15">
        <v>11.99</v>
      </c>
      <c r="F874" s="15">
        <f t="shared" si="278"/>
        <v>10.791</v>
      </c>
      <c r="G874" s="52">
        <f t="shared" si="279"/>
        <v>0</v>
      </c>
      <c r="H874" s="17">
        <f t="shared" si="280"/>
        <v>0</v>
      </c>
    </row>
    <row r="875" spans="1:8" ht="12" customHeight="1" x14ac:dyDescent="0.25">
      <c r="A875" s="45" t="s">
        <v>957</v>
      </c>
      <c r="B875" s="46" t="s">
        <v>958</v>
      </c>
      <c r="C875" s="13"/>
      <c r="D875" s="14"/>
      <c r="E875" s="15">
        <v>11.5</v>
      </c>
      <c r="F875" s="15">
        <f t="shared" si="278"/>
        <v>10.35</v>
      </c>
      <c r="G875" s="52">
        <f t="shared" si="279"/>
        <v>0</v>
      </c>
      <c r="H875" s="17">
        <f t="shared" si="280"/>
        <v>0</v>
      </c>
    </row>
    <row r="876" spans="1:8" ht="12" customHeight="1" x14ac:dyDescent="0.25">
      <c r="A876" s="45" t="s">
        <v>959</v>
      </c>
      <c r="B876" s="46" t="s">
        <v>960</v>
      </c>
      <c r="C876" s="13"/>
      <c r="D876" s="14"/>
      <c r="E876" s="15">
        <v>9.9499999999999993</v>
      </c>
      <c r="F876" s="15">
        <f t="shared" si="278"/>
        <v>8.9550000000000001</v>
      </c>
      <c r="G876" s="52">
        <f t="shared" si="279"/>
        <v>0</v>
      </c>
      <c r="H876" s="17">
        <f t="shared" si="280"/>
        <v>0</v>
      </c>
    </row>
    <row r="877" spans="1:8" ht="12" customHeight="1" x14ac:dyDescent="0.25">
      <c r="A877" s="45" t="s">
        <v>961</v>
      </c>
      <c r="B877" s="46" t="s">
        <v>962</v>
      </c>
      <c r="C877" s="13"/>
      <c r="D877" s="14"/>
      <c r="E877" s="15">
        <v>19.95</v>
      </c>
      <c r="F877" s="15">
        <f t="shared" si="278"/>
        <v>17.954999999999998</v>
      </c>
      <c r="G877" s="52">
        <f t="shared" si="279"/>
        <v>0</v>
      </c>
      <c r="H877" s="17">
        <f t="shared" si="280"/>
        <v>0</v>
      </c>
    </row>
    <row r="878" spans="1:8" ht="12" customHeight="1" x14ac:dyDescent="0.25">
      <c r="A878" s="45" t="s">
        <v>965</v>
      </c>
      <c r="B878" s="46" t="s">
        <v>966</v>
      </c>
      <c r="C878" s="13"/>
      <c r="D878" s="14"/>
      <c r="E878" s="15">
        <v>14.95</v>
      </c>
      <c r="F878" s="15">
        <f t="shared" si="278"/>
        <v>13.455</v>
      </c>
      <c r="G878" s="52">
        <f t="shared" si="279"/>
        <v>0</v>
      </c>
      <c r="H878" s="17">
        <f t="shared" si="280"/>
        <v>0</v>
      </c>
    </row>
    <row r="879" spans="1:8" ht="12" customHeight="1" x14ac:dyDescent="0.25">
      <c r="A879" s="45" t="s">
        <v>967</v>
      </c>
      <c r="B879" s="46" t="s">
        <v>968</v>
      </c>
      <c r="C879" s="13"/>
      <c r="D879" s="14"/>
      <c r="E879" s="15">
        <v>17.95</v>
      </c>
      <c r="F879" s="15">
        <f t="shared" si="278"/>
        <v>16.155000000000001</v>
      </c>
      <c r="G879" s="52">
        <f t="shared" si="279"/>
        <v>0</v>
      </c>
      <c r="H879" s="17">
        <f t="shared" si="280"/>
        <v>0</v>
      </c>
    </row>
    <row r="880" spans="1:8" ht="12" customHeight="1" x14ac:dyDescent="0.25">
      <c r="A880" s="45" t="s">
        <v>969</v>
      </c>
      <c r="B880" s="46" t="s">
        <v>970</v>
      </c>
      <c r="C880" s="13"/>
      <c r="D880" s="14"/>
      <c r="E880" s="15">
        <v>9.99</v>
      </c>
      <c r="F880" s="15">
        <f t="shared" si="278"/>
        <v>8.9909999999999997</v>
      </c>
      <c r="G880" s="52">
        <f t="shared" si="279"/>
        <v>0</v>
      </c>
      <c r="H880" s="17">
        <f t="shared" si="280"/>
        <v>0</v>
      </c>
    </row>
    <row r="881" spans="1:8" ht="12" customHeight="1" x14ac:dyDescent="0.25">
      <c r="A881" s="45" t="s">
        <v>976</v>
      </c>
      <c r="B881" s="46" t="s">
        <v>977</v>
      </c>
      <c r="C881" s="13"/>
      <c r="D881" s="14"/>
      <c r="E881" s="15">
        <v>16.95</v>
      </c>
      <c r="F881" s="15">
        <f t="shared" ref="F881" si="281">E881*0.9</f>
        <v>15.254999999999999</v>
      </c>
      <c r="G881" s="52">
        <f t="shared" ref="G881" si="282">D881*F881</f>
        <v>0</v>
      </c>
      <c r="H881" s="17">
        <f t="shared" si="280"/>
        <v>0</v>
      </c>
    </row>
    <row r="882" spans="1:8" ht="12" customHeight="1" x14ac:dyDescent="0.25">
      <c r="A882" s="116"/>
      <c r="B882" s="57"/>
      <c r="C882" s="23"/>
      <c r="D882" s="22"/>
      <c r="E882" s="17"/>
      <c r="F882" s="17"/>
      <c r="G882" s="53"/>
      <c r="H882" s="17"/>
    </row>
    <row r="894" spans="1:8" ht="12" customHeight="1" x14ac:dyDescent="0.25">
      <c r="H894" s="5"/>
    </row>
    <row r="895" spans="1:8" ht="12" customHeight="1" x14ac:dyDescent="0.25">
      <c r="H895" s="17">
        <f>G901*0.05</f>
        <v>0</v>
      </c>
    </row>
    <row r="896" spans="1:8" ht="12" customHeight="1" x14ac:dyDescent="0.25">
      <c r="H896" s="17">
        <f>G902*0.05</f>
        <v>0</v>
      </c>
    </row>
    <row r="897" spans="1:8" ht="12" customHeight="1" x14ac:dyDescent="0.25">
      <c r="A897" s="116"/>
      <c r="B897" s="57"/>
      <c r="C897" s="23"/>
      <c r="D897" s="22"/>
      <c r="E897" s="17"/>
      <c r="F897" s="17"/>
      <c r="G897" s="53"/>
      <c r="H897" s="17"/>
    </row>
    <row r="898" spans="1:8" ht="12" customHeight="1" x14ac:dyDescent="0.25">
      <c r="A898" s="116"/>
      <c r="B898" s="57"/>
      <c r="C898" s="23"/>
      <c r="D898" s="22"/>
      <c r="E898" s="17"/>
      <c r="F898" s="17"/>
      <c r="G898" s="53"/>
      <c r="H898" s="17"/>
    </row>
    <row r="899" spans="1:8" ht="12" customHeight="1" x14ac:dyDescent="0.25">
      <c r="A899" s="116"/>
      <c r="B899" s="57"/>
      <c r="C899" s="23"/>
      <c r="D899" s="22"/>
      <c r="E899" s="17"/>
      <c r="F899" s="17"/>
      <c r="G899" s="53"/>
      <c r="H899" s="17"/>
    </row>
    <row r="900" spans="1:8" ht="12" customHeight="1" x14ac:dyDescent="0.25">
      <c r="A900" s="111" t="s">
        <v>971</v>
      </c>
      <c r="B900" s="2"/>
      <c r="C900" s="161" t="s">
        <v>1170</v>
      </c>
      <c r="D900" s="162"/>
      <c r="E900" s="150" t="s">
        <v>10</v>
      </c>
      <c r="F900" s="150" t="s">
        <v>1169</v>
      </c>
      <c r="G900" s="149" t="s">
        <v>11</v>
      </c>
      <c r="H900" s="17"/>
    </row>
    <row r="901" spans="1:8" ht="12" customHeight="1" x14ac:dyDescent="0.25">
      <c r="A901" s="45" t="s">
        <v>972</v>
      </c>
      <c r="B901" s="46" t="s">
        <v>973</v>
      </c>
      <c r="C901" s="13"/>
      <c r="D901" s="14"/>
      <c r="E901" s="15">
        <v>6.95</v>
      </c>
      <c r="F901" s="15">
        <f>E901*0.9</f>
        <v>6.2549999999999999</v>
      </c>
      <c r="G901" s="52">
        <f>D901*F901</f>
        <v>0</v>
      </c>
      <c r="H901" s="17">
        <f t="shared" ref="H901:H902" si="283">G901*0.05</f>
        <v>0</v>
      </c>
    </row>
    <row r="902" spans="1:8" ht="12" customHeight="1" x14ac:dyDescent="0.25">
      <c r="A902" s="45" t="s">
        <v>974</v>
      </c>
      <c r="B902" s="46" t="s">
        <v>975</v>
      </c>
      <c r="C902" s="13"/>
      <c r="D902" s="14"/>
      <c r="E902" s="15">
        <v>12.95</v>
      </c>
      <c r="F902" s="15">
        <f>E902*0.9</f>
        <v>11.654999999999999</v>
      </c>
      <c r="G902" s="52">
        <f>D902*F902</f>
        <v>0</v>
      </c>
      <c r="H902" s="17">
        <f t="shared" si="283"/>
        <v>0</v>
      </c>
    </row>
    <row r="903" spans="1:8" ht="12" customHeight="1" x14ac:dyDescent="0.25">
      <c r="H903" s="17"/>
    </row>
    <row r="904" spans="1:8" ht="12" customHeight="1" x14ac:dyDescent="0.25">
      <c r="A904" s="111" t="s">
        <v>1072</v>
      </c>
      <c r="B904" s="2"/>
      <c r="C904" s="161" t="s">
        <v>1170</v>
      </c>
      <c r="D904" s="162"/>
      <c r="E904" s="150" t="s">
        <v>10</v>
      </c>
      <c r="F904" s="150" t="s">
        <v>1169</v>
      </c>
      <c r="G904" s="149" t="s">
        <v>11</v>
      </c>
      <c r="H904" s="17"/>
    </row>
    <row r="905" spans="1:8" ht="12" customHeight="1" x14ac:dyDescent="0.25">
      <c r="A905" s="45" t="s">
        <v>1075</v>
      </c>
      <c r="B905" s="46" t="s">
        <v>1076</v>
      </c>
      <c r="C905" s="13"/>
      <c r="D905" s="14"/>
      <c r="E905" s="15">
        <v>19.95</v>
      </c>
      <c r="F905" s="15">
        <f>E905*0.9</f>
        <v>17.954999999999998</v>
      </c>
      <c r="G905" s="52">
        <f>D905*F905</f>
        <v>0</v>
      </c>
      <c r="H905" s="17">
        <f t="shared" ref="H905:H908" si="284">G905*0.05</f>
        <v>0</v>
      </c>
    </row>
    <row r="906" spans="1:8" ht="12" customHeight="1" x14ac:dyDescent="0.25">
      <c r="A906" s="45"/>
      <c r="B906" s="46" t="s">
        <v>1084</v>
      </c>
      <c r="C906" s="13"/>
      <c r="D906" s="14"/>
      <c r="E906" s="15">
        <v>38.5</v>
      </c>
      <c r="F906" s="15">
        <v>38.950000000000003</v>
      </c>
      <c r="G906" s="52">
        <f>D906*F906</f>
        <v>0</v>
      </c>
      <c r="H906" s="17">
        <f>G906*0.13</f>
        <v>0</v>
      </c>
    </row>
    <row r="907" spans="1:8" ht="12" customHeight="1" x14ac:dyDescent="0.25">
      <c r="A907" s="45" t="s">
        <v>1077</v>
      </c>
      <c r="B907" s="46" t="s">
        <v>1078</v>
      </c>
      <c r="C907" s="13">
        <v>9</v>
      </c>
      <c r="D907" s="14"/>
      <c r="E907" s="15">
        <v>9.9499999999999993</v>
      </c>
      <c r="F907" s="15">
        <f>E907*0.9</f>
        <v>8.9550000000000001</v>
      </c>
      <c r="G907" s="52">
        <f>D907*F907</f>
        <v>0</v>
      </c>
      <c r="H907" s="17">
        <f t="shared" si="284"/>
        <v>0</v>
      </c>
    </row>
    <row r="908" spans="1:8" ht="12" customHeight="1" x14ac:dyDescent="0.25">
      <c r="A908" s="45" t="s">
        <v>1079</v>
      </c>
      <c r="B908" s="46" t="s">
        <v>1080</v>
      </c>
      <c r="C908" s="13">
        <v>8</v>
      </c>
      <c r="D908" s="14"/>
      <c r="E908" s="15">
        <v>9.9499999999999993</v>
      </c>
      <c r="F908" s="15">
        <f>E908*0.9</f>
        <v>8.9550000000000001</v>
      </c>
      <c r="G908" s="52">
        <f>D908*F908</f>
        <v>0</v>
      </c>
      <c r="H908" s="17">
        <f t="shared" si="284"/>
        <v>0</v>
      </c>
    </row>
    <row r="909" spans="1:8" ht="12" customHeight="1" x14ac:dyDescent="0.25">
      <c r="A909" s="123" t="s">
        <v>1081</v>
      </c>
    </row>
    <row r="910" spans="1:8" ht="12" customHeight="1" x14ac:dyDescent="0.25">
      <c r="A910" s="124" t="s">
        <v>1082</v>
      </c>
      <c r="B910" s="122"/>
      <c r="D910" s="125"/>
      <c r="E910" s="126"/>
      <c r="F910" s="126"/>
      <c r="G910" s="22"/>
    </row>
    <row r="912" spans="1:8" ht="12" customHeight="1" x14ac:dyDescent="0.25">
      <c r="A912" s="140" t="s">
        <v>1087</v>
      </c>
      <c r="E912" s="115"/>
      <c r="F912" s="115"/>
    </row>
    <row r="913" spans="1:8" ht="12" customHeight="1" x14ac:dyDescent="0.25">
      <c r="A913" s="24" t="s">
        <v>1088</v>
      </c>
      <c r="E913" s="115"/>
      <c r="F913" s="115"/>
    </row>
    <row r="914" spans="1:8" ht="12" customHeight="1" x14ac:dyDescent="0.25">
      <c r="E914" s="115"/>
      <c r="F914" s="115"/>
    </row>
    <row r="915" spans="1:8" ht="12" customHeight="1" x14ac:dyDescent="0.25">
      <c r="E915" s="115"/>
      <c r="F915" s="115"/>
    </row>
    <row r="916" spans="1:8" ht="12" customHeight="1" x14ac:dyDescent="0.25">
      <c r="E916" s="115"/>
      <c r="F916" s="115"/>
    </row>
    <row r="917" spans="1:8" ht="12" customHeight="1" x14ac:dyDescent="0.25">
      <c r="E917" s="115"/>
      <c r="F917" s="115"/>
    </row>
    <row r="918" spans="1:8" ht="12" customHeight="1" x14ac:dyDescent="0.25">
      <c r="E918" s="115"/>
      <c r="F918" s="115"/>
    </row>
    <row r="919" spans="1:8" ht="12" customHeight="1" x14ac:dyDescent="0.25">
      <c r="E919" s="115"/>
      <c r="F919" s="115"/>
    </row>
    <row r="920" spans="1:8" ht="12" customHeight="1" x14ac:dyDescent="0.25">
      <c r="E920" s="115"/>
      <c r="F920" s="115"/>
    </row>
    <row r="921" spans="1:8" ht="12" customHeight="1" x14ac:dyDescent="0.25">
      <c r="E921" s="115"/>
      <c r="F921" s="115"/>
    </row>
    <row r="922" spans="1:8" ht="12" customHeight="1" x14ac:dyDescent="0.25">
      <c r="E922" s="115"/>
      <c r="F922" s="115"/>
    </row>
    <row r="923" spans="1:8" ht="12" customHeight="1" x14ac:dyDescent="0.25">
      <c r="A923" s="111" t="s">
        <v>1130</v>
      </c>
      <c r="B923" s="2"/>
      <c r="C923" s="161" t="s">
        <v>1170</v>
      </c>
      <c r="D923" s="162"/>
      <c r="E923" s="150" t="s">
        <v>10</v>
      </c>
      <c r="F923" s="150" t="s">
        <v>1169</v>
      </c>
      <c r="G923" s="149" t="s">
        <v>11</v>
      </c>
    </row>
    <row r="924" spans="1:8" ht="12" customHeight="1" x14ac:dyDescent="0.25">
      <c r="E924" s="115"/>
      <c r="F924" s="115"/>
    </row>
    <row r="925" spans="1:8" ht="12" customHeight="1" x14ac:dyDescent="0.25">
      <c r="A925" s="43" t="s">
        <v>1153</v>
      </c>
      <c r="B925" s="46" t="s">
        <v>1154</v>
      </c>
      <c r="C925" s="49"/>
      <c r="D925" s="50"/>
      <c r="E925" s="51">
        <v>19.95</v>
      </c>
      <c r="F925" s="51">
        <f t="shared" ref="F925:F937" si="285">E925*0.9</f>
        <v>17.954999999999998</v>
      </c>
      <c r="G925" s="96">
        <f t="shared" ref="G925:G937" si="286">D925*F925</f>
        <v>0</v>
      </c>
      <c r="H925" s="17">
        <f t="shared" ref="H925:H937" si="287">G925*0.05</f>
        <v>0</v>
      </c>
    </row>
    <row r="926" spans="1:8" ht="12" customHeight="1" x14ac:dyDescent="0.25">
      <c r="A926" s="45" t="s">
        <v>1137</v>
      </c>
      <c r="B926" s="46" t="s">
        <v>1131</v>
      </c>
      <c r="C926" s="13"/>
      <c r="D926" s="14"/>
      <c r="E926" s="15">
        <v>13.95</v>
      </c>
      <c r="F926" s="15">
        <f t="shared" si="285"/>
        <v>12.555</v>
      </c>
      <c r="G926" s="52">
        <f t="shared" si="286"/>
        <v>0</v>
      </c>
      <c r="H926" s="17">
        <f t="shared" si="287"/>
        <v>0</v>
      </c>
    </row>
    <row r="927" spans="1:8" ht="12" customHeight="1" x14ac:dyDescent="0.25">
      <c r="A927" s="43" t="s">
        <v>1150</v>
      </c>
      <c r="B927" s="46" t="s">
        <v>1132</v>
      </c>
      <c r="C927" s="13"/>
      <c r="D927" s="14"/>
      <c r="E927" s="15">
        <v>13.95</v>
      </c>
      <c r="F927" s="15">
        <f t="shared" si="285"/>
        <v>12.555</v>
      </c>
      <c r="G927" s="52">
        <f t="shared" si="286"/>
        <v>0</v>
      </c>
      <c r="H927" s="17">
        <f t="shared" si="287"/>
        <v>0</v>
      </c>
    </row>
    <row r="928" spans="1:8" ht="12" customHeight="1" x14ac:dyDescent="0.25">
      <c r="A928" s="43" t="s">
        <v>1151</v>
      </c>
      <c r="B928" s="46" t="s">
        <v>1133</v>
      </c>
      <c r="C928" s="13"/>
      <c r="D928" s="14"/>
      <c r="E928" s="15">
        <v>13.95</v>
      </c>
      <c r="F928" s="15">
        <f t="shared" si="285"/>
        <v>12.555</v>
      </c>
      <c r="G928" s="52">
        <f t="shared" si="286"/>
        <v>0</v>
      </c>
      <c r="H928" s="17">
        <f t="shared" si="287"/>
        <v>0</v>
      </c>
    </row>
    <row r="929" spans="1:8" ht="12" customHeight="1" x14ac:dyDescent="0.25">
      <c r="A929" s="43" t="s">
        <v>1155</v>
      </c>
      <c r="B929" s="46" t="s">
        <v>1134</v>
      </c>
      <c r="C929" s="13"/>
      <c r="D929" s="14"/>
      <c r="E929" s="15">
        <v>13.95</v>
      </c>
      <c r="F929" s="15">
        <f t="shared" si="285"/>
        <v>12.555</v>
      </c>
      <c r="G929" s="52">
        <f t="shared" si="286"/>
        <v>0</v>
      </c>
      <c r="H929" s="17">
        <f t="shared" si="287"/>
        <v>0</v>
      </c>
    </row>
    <row r="930" spans="1:8" ht="12" customHeight="1" x14ac:dyDescent="0.25">
      <c r="A930" s="43" t="s">
        <v>1152</v>
      </c>
      <c r="B930" s="46" t="s">
        <v>1135</v>
      </c>
      <c r="C930" s="13"/>
      <c r="D930" s="14"/>
      <c r="E930" s="15">
        <v>13.95</v>
      </c>
      <c r="F930" s="15">
        <f t="shared" si="285"/>
        <v>12.555</v>
      </c>
      <c r="G930" s="52">
        <f t="shared" si="286"/>
        <v>0</v>
      </c>
      <c r="H930" s="17">
        <f t="shared" si="287"/>
        <v>0</v>
      </c>
    </row>
    <row r="931" spans="1:8" ht="12" customHeight="1" x14ac:dyDescent="0.25">
      <c r="A931" s="43" t="s">
        <v>1156</v>
      </c>
      <c r="B931" s="46" t="s">
        <v>1136</v>
      </c>
      <c r="C931" s="13"/>
      <c r="D931" s="14"/>
      <c r="E931" s="15">
        <v>13.95</v>
      </c>
      <c r="F931" s="15">
        <f t="shared" si="285"/>
        <v>12.555</v>
      </c>
      <c r="G931" s="52">
        <f t="shared" si="286"/>
        <v>0</v>
      </c>
      <c r="H931" s="17">
        <f t="shared" si="287"/>
        <v>0</v>
      </c>
    </row>
    <row r="932" spans="1:8" ht="12" customHeight="1" x14ac:dyDescent="0.25">
      <c r="A932" s="43" t="s">
        <v>1146</v>
      </c>
      <c r="B932" s="46" t="s">
        <v>1138</v>
      </c>
      <c r="C932" s="13"/>
      <c r="D932" s="14"/>
      <c r="E932" s="15">
        <v>21.95</v>
      </c>
      <c r="F932" s="15">
        <f t="shared" si="285"/>
        <v>19.754999999999999</v>
      </c>
      <c r="G932" s="52">
        <f t="shared" si="286"/>
        <v>0</v>
      </c>
      <c r="H932" s="17">
        <f t="shared" si="287"/>
        <v>0</v>
      </c>
    </row>
    <row r="933" spans="1:8" ht="12" customHeight="1" x14ac:dyDescent="0.25">
      <c r="A933" s="45" t="s">
        <v>1145</v>
      </c>
      <c r="B933" s="46" t="s">
        <v>1139</v>
      </c>
      <c r="C933" s="13"/>
      <c r="D933" s="14"/>
      <c r="E933" s="15">
        <v>21.95</v>
      </c>
      <c r="F933" s="15">
        <f t="shared" si="285"/>
        <v>19.754999999999999</v>
      </c>
      <c r="G933" s="52">
        <f t="shared" si="286"/>
        <v>0</v>
      </c>
      <c r="H933" s="17">
        <f t="shared" si="287"/>
        <v>0</v>
      </c>
    </row>
    <row r="934" spans="1:8" ht="12" customHeight="1" x14ac:dyDescent="0.25">
      <c r="A934" s="43" t="s">
        <v>1147</v>
      </c>
      <c r="B934" s="46" t="s">
        <v>1140</v>
      </c>
      <c r="C934" s="13"/>
      <c r="D934" s="14"/>
      <c r="E934" s="15">
        <v>21.95</v>
      </c>
      <c r="F934" s="15">
        <f t="shared" si="285"/>
        <v>19.754999999999999</v>
      </c>
      <c r="G934" s="52">
        <f t="shared" si="286"/>
        <v>0</v>
      </c>
      <c r="H934" s="17">
        <f t="shared" si="287"/>
        <v>0</v>
      </c>
    </row>
    <row r="935" spans="1:8" ht="12" customHeight="1" x14ac:dyDescent="0.25">
      <c r="A935" s="43" t="s">
        <v>1148</v>
      </c>
      <c r="B935" s="46" t="s">
        <v>1141</v>
      </c>
      <c r="C935" s="13"/>
      <c r="D935" s="14"/>
      <c r="E935" s="15">
        <v>21.95</v>
      </c>
      <c r="F935" s="15">
        <f t="shared" si="285"/>
        <v>19.754999999999999</v>
      </c>
      <c r="G935" s="52">
        <f t="shared" si="286"/>
        <v>0</v>
      </c>
      <c r="H935" s="17">
        <f t="shared" si="287"/>
        <v>0</v>
      </c>
    </row>
    <row r="936" spans="1:8" ht="12" customHeight="1" x14ac:dyDescent="0.25">
      <c r="A936" s="43" t="s">
        <v>1149</v>
      </c>
      <c r="B936" s="46" t="s">
        <v>1142</v>
      </c>
      <c r="C936" s="13"/>
      <c r="D936" s="14"/>
      <c r="E936" s="15">
        <v>21.95</v>
      </c>
      <c r="F936" s="15">
        <f t="shared" si="285"/>
        <v>19.754999999999999</v>
      </c>
      <c r="G936" s="52">
        <f t="shared" si="286"/>
        <v>0</v>
      </c>
      <c r="H936" s="17">
        <f t="shared" si="287"/>
        <v>0</v>
      </c>
    </row>
    <row r="937" spans="1:8" ht="12" customHeight="1" x14ac:dyDescent="0.25">
      <c r="A937" s="45" t="s">
        <v>1144</v>
      </c>
      <c r="B937" s="46" t="s">
        <v>1143</v>
      </c>
      <c r="C937" s="13"/>
      <c r="D937" s="14"/>
      <c r="E937" s="15">
        <v>21.95</v>
      </c>
      <c r="F937" s="15">
        <f t="shared" si="285"/>
        <v>19.754999999999999</v>
      </c>
      <c r="G937" s="52">
        <f t="shared" si="286"/>
        <v>0</v>
      </c>
      <c r="H937" s="17">
        <f t="shared" si="287"/>
        <v>0</v>
      </c>
    </row>
    <row r="938" spans="1:8" ht="12" customHeight="1" x14ac:dyDescent="0.25">
      <c r="A938" s="116"/>
      <c r="B938" s="57"/>
      <c r="C938" s="23"/>
      <c r="D938" s="22"/>
      <c r="E938" s="17"/>
      <c r="F938" s="17"/>
      <c r="G938" s="53"/>
    </row>
    <row r="939" spans="1:8" ht="12" customHeight="1" x14ac:dyDescent="0.25">
      <c r="A939" s="116"/>
      <c r="B939" s="57"/>
      <c r="C939" s="23"/>
      <c r="D939" s="22"/>
      <c r="E939" s="17"/>
      <c r="F939" s="17"/>
      <c r="G939" s="53"/>
    </row>
    <row r="940" spans="1:8" ht="12" customHeight="1" x14ac:dyDescent="0.25">
      <c r="A940" s="116"/>
      <c r="B940" s="57"/>
      <c r="C940" s="23"/>
      <c r="D940" s="22"/>
      <c r="E940" s="17"/>
      <c r="F940" s="17"/>
      <c r="G940" s="53"/>
    </row>
    <row r="941" spans="1:8" ht="12" customHeight="1" x14ac:dyDescent="0.25">
      <c r="A941" s="116"/>
      <c r="B941" s="57"/>
      <c r="C941" s="23"/>
      <c r="D941" s="22"/>
      <c r="E941" s="17"/>
      <c r="F941" s="17"/>
      <c r="G941" s="53"/>
    </row>
    <row r="942" spans="1:8" ht="12" customHeight="1" x14ac:dyDescent="0.25">
      <c r="E942" s="115"/>
      <c r="F942" s="115"/>
    </row>
    <row r="943" spans="1:8" ht="12" customHeight="1" x14ac:dyDescent="0.25">
      <c r="E943" s="115"/>
      <c r="F943" s="115"/>
    </row>
    <row r="944" spans="1:8" ht="12" customHeight="1" x14ac:dyDescent="0.25">
      <c r="E944" s="115"/>
      <c r="F944" s="115"/>
    </row>
    <row r="945" spans="1:8" ht="12" customHeight="1" x14ac:dyDescent="0.25">
      <c r="E945" s="115"/>
      <c r="F945" s="115"/>
    </row>
    <row r="946" spans="1:8" ht="12" customHeight="1" x14ac:dyDescent="0.25">
      <c r="E946" s="115"/>
      <c r="F946" s="115"/>
    </row>
    <row r="947" spans="1:8" ht="12" customHeight="1" x14ac:dyDescent="0.25">
      <c r="E947" s="115"/>
      <c r="F947" s="115"/>
    </row>
    <row r="948" spans="1:8" ht="12" customHeight="1" x14ac:dyDescent="0.25">
      <c r="E948" s="115"/>
      <c r="F948" s="115"/>
    </row>
    <row r="949" spans="1:8" ht="12" customHeight="1" x14ac:dyDescent="0.25">
      <c r="E949" s="115"/>
      <c r="F949" s="115"/>
    </row>
    <row r="950" spans="1:8" ht="12" customHeight="1" x14ac:dyDescent="0.25">
      <c r="E950" s="115"/>
      <c r="F950" s="115"/>
    </row>
    <row r="951" spans="1:8" ht="12" customHeight="1" x14ac:dyDescent="0.25">
      <c r="E951" s="115"/>
      <c r="F951" s="115"/>
    </row>
    <row r="952" spans="1:8" ht="12" customHeight="1" x14ac:dyDescent="0.25">
      <c r="E952" s="115"/>
      <c r="F952" s="115"/>
    </row>
    <row r="953" spans="1:8" ht="12" customHeight="1" x14ac:dyDescent="0.25">
      <c r="E953" s="115"/>
      <c r="F953" s="115"/>
    </row>
    <row r="954" spans="1:8" ht="12" customHeight="1" x14ac:dyDescent="0.25">
      <c r="E954" s="115"/>
      <c r="F954" s="115"/>
    </row>
    <row r="955" spans="1:8" ht="15" customHeight="1" x14ac:dyDescent="0.3">
      <c r="A955" s="47" t="s">
        <v>1161</v>
      </c>
      <c r="B955" s="2"/>
      <c r="C955" s="161" t="s">
        <v>1170</v>
      </c>
      <c r="D955" s="162"/>
      <c r="E955" s="150" t="s">
        <v>10</v>
      </c>
      <c r="F955" s="150" t="s">
        <v>1169</v>
      </c>
      <c r="G955" s="149" t="s">
        <v>11</v>
      </c>
    </row>
    <row r="956" spans="1:8" ht="12" customHeight="1" x14ac:dyDescent="0.25">
      <c r="A956" s="62" t="s">
        <v>1162</v>
      </c>
      <c r="B956" s="46" t="s">
        <v>1163</v>
      </c>
      <c r="C956" s="48"/>
      <c r="D956" s="14"/>
      <c r="E956" s="15">
        <v>32.950000000000003</v>
      </c>
      <c r="F956" s="15">
        <f t="shared" ref="F956:F957" si="288">E956*0.9</f>
        <v>29.655000000000005</v>
      </c>
      <c r="G956" s="52">
        <f t="shared" ref="G956:G957" si="289">D956*F956</f>
        <v>0</v>
      </c>
      <c r="H956" s="17">
        <f t="shared" ref="H956:H957" si="290">G956*0.05</f>
        <v>0</v>
      </c>
    </row>
    <row r="957" spans="1:8" ht="12" customHeight="1" x14ac:dyDescent="0.25">
      <c r="A957" s="62" t="s">
        <v>1164</v>
      </c>
      <c r="B957" s="64" t="s">
        <v>1165</v>
      </c>
      <c r="C957" s="48"/>
      <c r="D957" s="14"/>
      <c r="E957" s="15">
        <v>39.950000000000003</v>
      </c>
      <c r="F957" s="15">
        <f t="shared" si="288"/>
        <v>35.955000000000005</v>
      </c>
      <c r="G957" s="52">
        <f t="shared" si="289"/>
        <v>0</v>
      </c>
      <c r="H957" s="17">
        <f t="shared" si="290"/>
        <v>0</v>
      </c>
    </row>
    <row r="958" spans="1:8" ht="12" customHeight="1" x14ac:dyDescent="0.25">
      <c r="E958" s="115"/>
      <c r="F958" s="115"/>
    </row>
    <row r="959" spans="1:8" ht="12" customHeight="1" x14ac:dyDescent="0.25">
      <c r="E959" s="115"/>
      <c r="F959" s="115"/>
    </row>
    <row r="960" spans="1:8" ht="15" customHeight="1" x14ac:dyDescent="0.3">
      <c r="A960" s="47" t="s">
        <v>1157</v>
      </c>
      <c r="B960" s="2"/>
      <c r="C960" s="161" t="s">
        <v>1170</v>
      </c>
      <c r="D960" s="162"/>
      <c r="E960" s="150" t="s">
        <v>10</v>
      </c>
      <c r="F960" s="150" t="s">
        <v>1169</v>
      </c>
      <c r="G960" s="149" t="s">
        <v>11</v>
      </c>
    </row>
    <row r="961" spans="1:8" ht="12" customHeight="1" x14ac:dyDescent="0.25">
      <c r="A961" s="76"/>
      <c r="B961" s="77"/>
      <c r="C961" s="78"/>
      <c r="D961" s="79"/>
      <c r="E961" s="80"/>
      <c r="F961" s="80"/>
      <c r="G961" s="81"/>
    </row>
    <row r="962" spans="1:8" ht="15" customHeight="1" x14ac:dyDescent="0.25">
      <c r="A962" s="84" t="s">
        <v>1158</v>
      </c>
      <c r="B962" s="12" t="s">
        <v>1160</v>
      </c>
      <c r="C962" s="13"/>
      <c r="D962" s="14"/>
      <c r="E962" s="15">
        <v>34.950000000000003</v>
      </c>
      <c r="F962" s="15">
        <f t="shared" ref="F962" si="291">E962*0.9</f>
        <v>31.455000000000002</v>
      </c>
      <c r="G962" s="52">
        <f t="shared" ref="G962" si="292">D962*F962</f>
        <v>0</v>
      </c>
      <c r="H962" s="17">
        <f t="shared" ref="H962" si="293">G962*0.05</f>
        <v>0</v>
      </c>
    </row>
    <row r="963" spans="1:8" ht="12" customHeight="1" x14ac:dyDescent="0.25">
      <c r="A963" s="83" t="s">
        <v>1159</v>
      </c>
      <c r="E963" s="115"/>
      <c r="F963" s="115"/>
    </row>
    <row r="966" spans="1:8" ht="12" customHeight="1" x14ac:dyDescent="0.25">
      <c r="E966" s="115"/>
      <c r="F966" s="115"/>
    </row>
    <row r="967" spans="1:8" ht="12" customHeight="1" x14ac:dyDescent="0.25">
      <c r="E967" s="115"/>
      <c r="F967" s="115"/>
    </row>
    <row r="968" spans="1:8" ht="12" customHeight="1" x14ac:dyDescent="0.25">
      <c r="E968" s="115"/>
      <c r="F968" s="115"/>
    </row>
    <row r="969" spans="1:8" ht="12" customHeight="1" x14ac:dyDescent="0.25">
      <c r="E969" s="115"/>
      <c r="F969" s="115"/>
    </row>
    <row r="970" spans="1:8" ht="12" customHeight="1" x14ac:dyDescent="0.25">
      <c r="E970" s="115"/>
      <c r="F970" s="115"/>
    </row>
    <row r="971" spans="1:8" ht="12" customHeight="1" x14ac:dyDescent="0.25">
      <c r="E971" s="115"/>
      <c r="F971" s="115"/>
    </row>
    <row r="972" spans="1:8" ht="12" customHeight="1" x14ac:dyDescent="0.25">
      <c r="E972" s="115"/>
      <c r="F972" s="115"/>
    </row>
    <row r="973" spans="1:8" ht="12" customHeight="1" x14ac:dyDescent="0.25">
      <c r="E973" s="115"/>
      <c r="F973" s="115"/>
    </row>
    <row r="974" spans="1:8" ht="12" customHeight="1" x14ac:dyDescent="0.25">
      <c r="E974" s="115"/>
      <c r="F974" s="115"/>
    </row>
    <row r="975" spans="1:8" ht="12" customHeight="1" x14ac:dyDescent="0.25">
      <c r="E975" s="115"/>
      <c r="F975" s="115"/>
    </row>
    <row r="976" spans="1:8" ht="12" customHeight="1" x14ac:dyDescent="0.25">
      <c r="E976" s="115"/>
      <c r="F976" s="115"/>
    </row>
    <row r="977" spans="1:10" ht="12" customHeight="1" x14ac:dyDescent="0.25">
      <c r="E977" s="115"/>
      <c r="F977" s="115"/>
    </row>
    <row r="978" spans="1:10" ht="12" customHeight="1" x14ac:dyDescent="0.25">
      <c r="E978" s="115"/>
      <c r="F978" s="115"/>
    </row>
    <row r="979" spans="1:10" ht="12" customHeight="1" x14ac:dyDescent="0.25">
      <c r="E979" s="115"/>
      <c r="F979" s="115"/>
    </row>
    <row r="980" spans="1:10" ht="12" customHeight="1" x14ac:dyDescent="0.25">
      <c r="E980" s="115"/>
      <c r="F980" s="115"/>
    </row>
    <row r="981" spans="1:10" ht="15" customHeight="1" x14ac:dyDescent="0.3">
      <c r="A981" s="47" t="s">
        <v>826</v>
      </c>
      <c r="B981" s="2"/>
      <c r="C981" s="161" t="s">
        <v>1170</v>
      </c>
      <c r="D981" s="162"/>
      <c r="E981" s="150" t="s">
        <v>10</v>
      </c>
      <c r="F981" s="150" t="s">
        <v>1169</v>
      </c>
      <c r="G981" s="149" t="s">
        <v>11</v>
      </c>
      <c r="H981" s="5"/>
      <c r="I981" s="1"/>
      <c r="J981" s="82"/>
    </row>
    <row r="982" spans="1:10" ht="12" customHeight="1" x14ac:dyDescent="0.25">
      <c r="A982" s="76"/>
      <c r="B982" s="77"/>
      <c r="C982" s="78"/>
      <c r="D982" s="79"/>
      <c r="E982" s="80"/>
      <c r="F982" s="80"/>
      <c r="G982" s="81"/>
      <c r="H982" s="113"/>
      <c r="I982" s="1"/>
      <c r="J982" s="82"/>
    </row>
    <row r="983" spans="1:10" ht="12" customHeight="1" x14ac:dyDescent="0.25">
      <c r="A983" s="84" t="s">
        <v>829</v>
      </c>
      <c r="B983" s="12" t="s">
        <v>827</v>
      </c>
      <c r="C983" s="13"/>
      <c r="D983" s="14"/>
      <c r="E983" s="15">
        <v>39.950000000000003</v>
      </c>
      <c r="F983" s="15">
        <f t="shared" ref="F983:F984" si="294">E983*0.9</f>
        <v>35.955000000000005</v>
      </c>
      <c r="G983" s="52">
        <f t="shared" ref="G983:G984" si="295">D983*F983</f>
        <v>0</v>
      </c>
      <c r="H983" s="17">
        <f t="shared" ref="H983:H984" si="296">G983*0.05</f>
        <v>0</v>
      </c>
      <c r="I983" s="1"/>
      <c r="J983" s="82"/>
    </row>
    <row r="984" spans="1:10" ht="12" customHeight="1" x14ac:dyDescent="0.25">
      <c r="A984" s="84" t="s">
        <v>830</v>
      </c>
      <c r="B984" s="46" t="s">
        <v>828</v>
      </c>
      <c r="C984" s="13"/>
      <c r="D984" s="14"/>
      <c r="E984" s="15">
        <v>39.950000000000003</v>
      </c>
      <c r="F984" s="15">
        <f t="shared" si="294"/>
        <v>35.955000000000005</v>
      </c>
      <c r="G984" s="52">
        <f t="shared" si="295"/>
        <v>0</v>
      </c>
      <c r="H984" s="17">
        <f t="shared" si="296"/>
        <v>0</v>
      </c>
      <c r="I984" s="1"/>
      <c r="J984" s="82"/>
    </row>
    <row r="987" spans="1:10" ht="15" customHeight="1" x14ac:dyDescent="0.3">
      <c r="A987" s="55" t="s">
        <v>831</v>
      </c>
      <c r="B987" s="2"/>
      <c r="C987" s="161" t="s">
        <v>1170</v>
      </c>
      <c r="D987" s="162"/>
      <c r="E987" s="150" t="s">
        <v>10</v>
      </c>
      <c r="F987" s="150" t="s">
        <v>1169</v>
      </c>
      <c r="G987" s="149" t="s">
        <v>11</v>
      </c>
      <c r="H987" s="5"/>
      <c r="I987" s="1"/>
      <c r="J987" s="82"/>
    </row>
    <row r="988" spans="1:10" ht="12" customHeight="1" x14ac:dyDescent="0.25">
      <c r="A988" s="76"/>
      <c r="B988" s="77"/>
      <c r="C988" s="78"/>
      <c r="D988" s="79"/>
      <c r="E988" s="80"/>
      <c r="F988" s="80"/>
      <c r="G988" s="81"/>
      <c r="H988" s="113"/>
      <c r="I988" s="1"/>
      <c r="J988" s="82"/>
    </row>
    <row r="989" spans="1:10" ht="12" customHeight="1" x14ac:dyDescent="0.25">
      <c r="A989" s="43" t="s">
        <v>834</v>
      </c>
      <c r="B989" s="12" t="s">
        <v>832</v>
      </c>
      <c r="C989" s="13"/>
      <c r="D989" s="14"/>
      <c r="E989" s="15">
        <v>34.950000000000003</v>
      </c>
      <c r="F989" s="15">
        <f t="shared" ref="F989:F990" si="297">E989*0.9</f>
        <v>31.455000000000002</v>
      </c>
      <c r="G989" s="52">
        <f t="shared" ref="G989:G990" si="298">D989*F989</f>
        <v>0</v>
      </c>
      <c r="H989" s="17">
        <f t="shared" ref="H989:H990" si="299">G989*0.05</f>
        <v>0</v>
      </c>
      <c r="I989" s="1"/>
      <c r="J989" s="82"/>
    </row>
    <row r="990" spans="1:10" ht="12" customHeight="1" x14ac:dyDescent="0.25">
      <c r="A990" s="43" t="s">
        <v>835</v>
      </c>
      <c r="B990" s="12" t="s">
        <v>833</v>
      </c>
      <c r="C990" s="13"/>
      <c r="D990" s="14"/>
      <c r="E990" s="15">
        <v>34.950000000000003</v>
      </c>
      <c r="F990" s="15">
        <f t="shared" si="297"/>
        <v>31.455000000000002</v>
      </c>
      <c r="G990" s="52">
        <f t="shared" si="298"/>
        <v>0</v>
      </c>
      <c r="H990" s="17">
        <f t="shared" si="299"/>
        <v>0</v>
      </c>
      <c r="I990" s="1"/>
      <c r="J990" s="82"/>
    </row>
    <row r="991" spans="1:10" ht="12" customHeight="1" x14ac:dyDescent="0.25">
      <c r="A991" s="65"/>
      <c r="B991" s="16"/>
      <c r="C991" s="23"/>
      <c r="D991" s="22"/>
      <c r="E991" s="17"/>
      <c r="F991" s="17"/>
      <c r="G991" s="53"/>
      <c r="H991" s="53"/>
      <c r="I991" s="1"/>
      <c r="J991" s="82"/>
    </row>
    <row r="992" spans="1:10" ht="12" customHeight="1" x14ac:dyDescent="0.25">
      <c r="A992" s="65"/>
      <c r="B992" s="16"/>
      <c r="C992" s="23"/>
      <c r="D992" s="22"/>
      <c r="E992" s="17"/>
      <c r="F992" s="17"/>
      <c r="G992" s="53"/>
      <c r="H992" s="53"/>
      <c r="I992" s="1"/>
      <c r="J992" s="82"/>
    </row>
    <row r="993" spans="1:10" ht="12" customHeight="1" x14ac:dyDescent="0.25">
      <c r="A993" s="65"/>
      <c r="B993" s="16"/>
      <c r="C993" s="23"/>
      <c r="D993" s="22"/>
      <c r="E993" s="17"/>
      <c r="F993" s="17"/>
      <c r="G993" s="53"/>
      <c r="H993" s="53"/>
      <c r="I993" s="1"/>
      <c r="J993" s="82"/>
    </row>
    <row r="994" spans="1:10" ht="12" customHeight="1" x14ac:dyDescent="0.25">
      <c r="A994" s="65"/>
      <c r="B994" s="16"/>
      <c r="C994" s="23"/>
      <c r="D994" s="22"/>
      <c r="E994" s="17"/>
      <c r="F994" s="17"/>
      <c r="G994" s="53"/>
      <c r="H994" s="53"/>
      <c r="I994" s="1"/>
      <c r="J994" s="82"/>
    </row>
    <row r="995" spans="1:10" ht="12" customHeight="1" x14ac:dyDescent="0.25">
      <c r="A995" s="65"/>
      <c r="B995" s="16"/>
      <c r="C995" s="23"/>
      <c r="D995" s="22"/>
      <c r="E995" s="17"/>
      <c r="F995" s="17"/>
      <c r="G995" s="53"/>
      <c r="H995" s="53"/>
      <c r="I995" s="1"/>
      <c r="J995" s="82"/>
    </row>
    <row r="996" spans="1:10" ht="12" customHeight="1" x14ac:dyDescent="0.25">
      <c r="A996" s="65"/>
      <c r="B996" s="16"/>
      <c r="C996" s="23"/>
      <c r="D996" s="22"/>
      <c r="E996" s="17"/>
      <c r="F996" s="17"/>
      <c r="G996" s="53"/>
      <c r="H996" s="53"/>
      <c r="I996" s="1"/>
      <c r="J996" s="82"/>
    </row>
    <row r="997" spans="1:10" ht="12" customHeight="1" x14ac:dyDescent="0.25">
      <c r="A997" s="65"/>
      <c r="B997" s="16"/>
      <c r="C997" s="23"/>
      <c r="D997" s="22"/>
      <c r="E997" s="17"/>
      <c r="F997" s="17"/>
      <c r="G997" s="53"/>
      <c r="H997" s="53"/>
      <c r="I997" s="1"/>
      <c r="J997" s="82"/>
    </row>
    <row r="998" spans="1:10" ht="12" customHeight="1" x14ac:dyDescent="0.25">
      <c r="A998" s="65"/>
      <c r="B998" s="16"/>
      <c r="C998" s="23"/>
      <c r="D998" s="22"/>
      <c r="E998" s="17"/>
      <c r="F998" s="17"/>
      <c r="G998" s="53"/>
      <c r="H998" s="53"/>
      <c r="I998" s="1"/>
      <c r="J998" s="82"/>
    </row>
    <row r="999" spans="1:10" ht="12" customHeight="1" x14ac:dyDescent="0.25">
      <c r="A999" s="65"/>
      <c r="B999" s="16"/>
      <c r="C999" s="23"/>
      <c r="D999" s="22"/>
      <c r="E999" s="17"/>
      <c r="F999" s="17"/>
      <c r="G999" s="53"/>
      <c r="H999" s="53"/>
      <c r="I999" s="1"/>
      <c r="J999" s="82"/>
    </row>
    <row r="1000" spans="1:10" ht="12" customHeight="1" x14ac:dyDescent="0.25">
      <c r="A1000" s="65"/>
      <c r="B1000" s="16"/>
      <c r="C1000" s="23"/>
      <c r="D1000" s="22"/>
      <c r="E1000" s="17"/>
      <c r="F1000" s="17"/>
      <c r="G1000" s="53"/>
      <c r="H1000" s="53"/>
      <c r="I1000" s="1"/>
      <c r="J1000" s="82"/>
    </row>
    <row r="1007" spans="1:10" ht="12" customHeight="1" x14ac:dyDescent="0.25">
      <c r="A1007" s="132"/>
      <c r="B1007" s="133"/>
      <c r="C1007" s="134"/>
      <c r="D1007" s="135"/>
      <c r="E1007" s="143" t="s">
        <v>931</v>
      </c>
      <c r="F1007" s="136"/>
      <c r="G1007" s="142">
        <f>SUM(G25:G770)</f>
        <v>0</v>
      </c>
      <c r="H1007" s="112">
        <f>SUM(H25:H770)</f>
        <v>0</v>
      </c>
    </row>
    <row r="1008" spans="1:10" ht="12" customHeight="1" x14ac:dyDescent="0.25">
      <c r="A1008" s="132"/>
      <c r="B1008" s="133"/>
      <c r="C1008" s="134"/>
      <c r="D1008" s="135"/>
      <c r="E1008" s="143" t="s">
        <v>932</v>
      </c>
      <c r="F1008" s="136"/>
      <c r="G1008" s="142">
        <f>H1007</f>
        <v>0</v>
      </c>
    </row>
    <row r="1009" spans="1:10" ht="12" customHeight="1" x14ac:dyDescent="0.25">
      <c r="A1009" s="132"/>
      <c r="B1009" s="133"/>
      <c r="C1009" s="134"/>
      <c r="D1009" s="135"/>
      <c r="E1009" s="143" t="s">
        <v>11</v>
      </c>
      <c r="F1009" s="136"/>
      <c r="G1009" s="142">
        <f>SUM(G1007:G1008)</f>
        <v>0</v>
      </c>
    </row>
    <row r="1011" spans="1:10" ht="12" customHeight="1" x14ac:dyDescent="0.25">
      <c r="A1011" s="119" t="s">
        <v>1071</v>
      </c>
      <c r="B1011" s="71"/>
      <c r="C1011" s="72"/>
      <c r="D1011" s="73"/>
      <c r="E1011" s="74"/>
      <c r="F1011" s="74"/>
      <c r="G1011" s="73"/>
      <c r="H1011" s="73"/>
      <c r="I1011" s="71"/>
      <c r="J1011" s="71"/>
    </row>
    <row r="1012" spans="1:10" ht="12" customHeight="1" x14ac:dyDescent="0.25">
      <c r="A1012" s="119" t="s">
        <v>1083</v>
      </c>
      <c r="B1012" s="71"/>
      <c r="C1012" s="72"/>
      <c r="D1012" s="73"/>
      <c r="E1012" s="74"/>
      <c r="F1012" s="74"/>
      <c r="G1012" s="73"/>
      <c r="H1012" s="73"/>
      <c r="I1012" s="71"/>
      <c r="J1012" s="71"/>
    </row>
    <row r="1013" spans="1:10" ht="12" customHeight="1" x14ac:dyDescent="0.25">
      <c r="A1013" s="119" t="s">
        <v>1085</v>
      </c>
      <c r="B1013" s="71"/>
      <c r="C1013" s="72"/>
      <c r="D1013" s="73"/>
      <c r="E1013" s="74"/>
      <c r="F1013" s="74"/>
      <c r="G1013" s="73"/>
      <c r="H1013" s="73"/>
      <c r="I1013" s="71"/>
      <c r="J1013" s="71"/>
    </row>
    <row r="1014" spans="1:10" ht="12" customHeight="1" x14ac:dyDescent="0.25">
      <c r="A1014" s="76"/>
      <c r="B1014" s="77"/>
      <c r="C1014" s="78"/>
      <c r="D1014" s="79"/>
      <c r="E1014" s="80"/>
      <c r="F1014" s="80"/>
      <c r="G1014" s="79"/>
      <c r="H1014" s="79"/>
      <c r="I1014" s="77"/>
    </row>
    <row r="1015" spans="1:10" ht="12" customHeight="1" x14ac:dyDescent="0.25">
      <c r="A1015" s="131" t="s">
        <v>1086</v>
      </c>
      <c r="B1015" s="127"/>
      <c r="C1015" s="128"/>
      <c r="D1015" s="129"/>
      <c r="E1015" s="130"/>
      <c r="F1015" s="130"/>
      <c r="G1015" s="129"/>
      <c r="H1015" s="129"/>
      <c r="I1015" s="127"/>
      <c r="J1015" s="127"/>
    </row>
    <row r="1016" spans="1:10" ht="12" customHeight="1" x14ac:dyDescent="0.25">
      <c r="A1016" s="168" t="s">
        <v>1070</v>
      </c>
      <c r="B1016" s="169"/>
      <c r="C1016" s="169"/>
      <c r="D1016" s="169"/>
      <c r="E1016" s="169"/>
      <c r="F1016" s="169"/>
      <c r="G1016" s="170"/>
      <c r="H1016" s="137"/>
      <c r="I1016" s="164" t="s">
        <v>1166</v>
      </c>
      <c r="J1016" s="164"/>
    </row>
    <row r="1017" spans="1:10" ht="12" customHeight="1" x14ac:dyDescent="0.25">
      <c r="A1017" s="165"/>
      <c r="B1017" s="166"/>
      <c r="C1017" s="166"/>
      <c r="D1017" s="166"/>
      <c r="E1017" s="166"/>
      <c r="F1017" s="166"/>
      <c r="G1017" s="167"/>
      <c r="I1017" s="163"/>
      <c r="J1017" s="163"/>
    </row>
    <row r="1018" spans="1:10" ht="12" customHeight="1" x14ac:dyDescent="0.25">
      <c r="A1018" s="165"/>
      <c r="B1018" s="166"/>
      <c r="C1018" s="166"/>
      <c r="D1018" s="166"/>
      <c r="E1018" s="166"/>
      <c r="F1018" s="166"/>
      <c r="G1018" s="167"/>
      <c r="I1018" s="163"/>
      <c r="J1018" s="163"/>
    </row>
    <row r="1019" spans="1:10" ht="12" customHeight="1" x14ac:dyDescent="0.25">
      <c r="A1019" s="165"/>
      <c r="B1019" s="166"/>
      <c r="C1019" s="166"/>
      <c r="D1019" s="166"/>
      <c r="E1019" s="166"/>
      <c r="F1019" s="166"/>
      <c r="G1019" s="167"/>
      <c r="I1019" s="163"/>
      <c r="J1019" s="163"/>
    </row>
    <row r="1020" spans="1:10" ht="12" customHeight="1" x14ac:dyDescent="0.25">
      <c r="A1020" s="165"/>
      <c r="B1020" s="166"/>
      <c r="C1020" s="166"/>
      <c r="D1020" s="166"/>
      <c r="E1020" s="166"/>
      <c r="F1020" s="166"/>
      <c r="G1020" s="167"/>
      <c r="I1020" s="163"/>
      <c r="J1020" s="163"/>
    </row>
    <row r="1021" spans="1:10" ht="12" customHeight="1" x14ac:dyDescent="0.25">
      <c r="A1021" s="165"/>
      <c r="B1021" s="166"/>
      <c r="C1021" s="166"/>
      <c r="D1021" s="166"/>
      <c r="E1021" s="166"/>
      <c r="F1021" s="166"/>
      <c r="G1021" s="167"/>
      <c r="I1021" s="163"/>
      <c r="J1021" s="163"/>
    </row>
    <row r="1022" spans="1:10" ht="12" customHeight="1" x14ac:dyDescent="0.25">
      <c r="A1022" s="165"/>
      <c r="B1022" s="166"/>
      <c r="C1022" s="166"/>
      <c r="D1022" s="166"/>
      <c r="E1022" s="166"/>
      <c r="F1022" s="166"/>
      <c r="G1022" s="167"/>
      <c r="I1022" s="163"/>
      <c r="J1022" s="163"/>
    </row>
    <row r="1023" spans="1:10" ht="12" customHeight="1" x14ac:dyDescent="0.25">
      <c r="A1023" s="165"/>
      <c r="B1023" s="166"/>
      <c r="C1023" s="166"/>
      <c r="D1023" s="166"/>
      <c r="E1023" s="166"/>
      <c r="F1023" s="166"/>
      <c r="G1023" s="167"/>
      <c r="I1023" s="163"/>
      <c r="J1023" s="163"/>
    </row>
    <row r="1024" spans="1:10" ht="12" customHeight="1" x14ac:dyDescent="0.25">
      <c r="A1024" s="165"/>
      <c r="B1024" s="166"/>
      <c r="C1024" s="166"/>
      <c r="D1024" s="166"/>
      <c r="E1024" s="166"/>
      <c r="F1024" s="166"/>
      <c r="G1024" s="167"/>
      <c r="I1024" s="163"/>
      <c r="J1024" s="163"/>
    </row>
    <row r="1025" spans="1:10" ht="12" customHeight="1" x14ac:dyDescent="0.25">
      <c r="A1025" s="165"/>
      <c r="B1025" s="166"/>
      <c r="C1025" s="166"/>
      <c r="D1025" s="166"/>
      <c r="E1025" s="166"/>
      <c r="F1025" s="166"/>
      <c r="G1025" s="167"/>
      <c r="I1025" s="163"/>
      <c r="J1025" s="163"/>
    </row>
    <row r="1026" spans="1:10" ht="12" customHeight="1" x14ac:dyDescent="0.25">
      <c r="A1026" s="165"/>
      <c r="B1026" s="166"/>
      <c r="C1026" s="166"/>
      <c r="D1026" s="166"/>
      <c r="E1026" s="166"/>
      <c r="F1026" s="166"/>
      <c r="G1026" s="167"/>
      <c r="I1026" s="163"/>
      <c r="J1026" s="163"/>
    </row>
    <row r="1027" spans="1:10" ht="12" customHeight="1" x14ac:dyDescent="0.25">
      <c r="A1027" s="3"/>
      <c r="B1027" s="4"/>
      <c r="C1027" s="4"/>
      <c r="E1027" s="3"/>
      <c r="F1027"/>
      <c r="G1027" s="77"/>
    </row>
    <row r="1028" spans="1:10" ht="12" customHeight="1" x14ac:dyDescent="0.25">
      <c r="A1028" s="148" t="s">
        <v>1168</v>
      </c>
      <c r="B1028" s="80"/>
      <c r="C1028" s="80"/>
      <c r="D1028" s="79"/>
      <c r="E1028" s="79"/>
      <c r="F1028" s="77"/>
      <c r="G1028" s="82"/>
      <c r="H1028" s="79"/>
      <c r="I1028" s="77"/>
    </row>
    <row r="1029" spans="1:10" ht="12" customHeight="1" x14ac:dyDescent="0.25">
      <c r="A1029" s="148" t="s">
        <v>1173</v>
      </c>
      <c r="B1029" s="80"/>
      <c r="C1029" s="80"/>
      <c r="D1029" s="79"/>
      <c r="E1029" s="79"/>
      <c r="F1029" s="77"/>
      <c r="G1029" s="79"/>
      <c r="H1029" s="79"/>
      <c r="I1029" s="77"/>
      <c r="J1029" s="82"/>
    </row>
    <row r="1030" spans="1:10" ht="12" customHeight="1" x14ac:dyDescent="0.25">
      <c r="A1030" s="3"/>
      <c r="B1030" s="4"/>
      <c r="C1030" s="4"/>
      <c r="E1030" s="3"/>
      <c r="F1030"/>
      <c r="G1030" s="82"/>
    </row>
    <row r="1031" spans="1:10" ht="12" customHeight="1" x14ac:dyDescent="0.25">
      <c r="A1031" s="120" t="s">
        <v>1074</v>
      </c>
      <c r="B1031" s="4"/>
      <c r="C1031" s="4"/>
      <c r="E1031" s="3"/>
      <c r="F1031"/>
      <c r="G1031" s="77"/>
    </row>
    <row r="1032" spans="1:10" ht="12" customHeight="1" x14ac:dyDescent="0.25">
      <c r="A1032" s="120" t="s">
        <v>1073</v>
      </c>
      <c r="B1032" s="4"/>
      <c r="C1032" s="4"/>
      <c r="E1032" s="3"/>
      <c r="F1032"/>
      <c r="G1032" s="77"/>
    </row>
    <row r="1033" spans="1:10" ht="12" customHeight="1" x14ac:dyDescent="0.25">
      <c r="A1033" s="3"/>
      <c r="B1033" s="4"/>
      <c r="C1033" s="4"/>
      <c r="E1033" s="3"/>
      <c r="F1033"/>
      <c r="G1033" s="77"/>
    </row>
    <row r="1034" spans="1:10" ht="12" customHeight="1" x14ac:dyDescent="0.25">
      <c r="A1034" s="3"/>
      <c r="B1034" s="4"/>
      <c r="C1034" s="4"/>
      <c r="E1034" s="3"/>
      <c r="F1034"/>
      <c r="G1034" s="77"/>
    </row>
    <row r="1035" spans="1:10" ht="12" customHeight="1" x14ac:dyDescent="0.25">
      <c r="A1035" s="121" t="s">
        <v>1176</v>
      </c>
      <c r="B1035" s="115"/>
      <c r="C1035" s="115"/>
      <c r="D1035" s="137"/>
      <c r="E1035" s="137"/>
      <c r="F1035" s="138"/>
      <c r="G1035" s="139"/>
    </row>
    <row r="1036" spans="1:10" ht="12" customHeight="1" x14ac:dyDescent="0.25">
      <c r="A1036" s="154" t="s">
        <v>1174</v>
      </c>
      <c r="B1036" s="4"/>
      <c r="C1036" s="4"/>
      <c r="E1036" s="3"/>
      <c r="F1036"/>
      <c r="G1036" s="77"/>
    </row>
  </sheetData>
  <mergeCells count="116">
    <mergeCell ref="I1025:J1025"/>
    <mergeCell ref="I1026:J1026"/>
    <mergeCell ref="C960:D960"/>
    <mergeCell ref="C987:D987"/>
    <mergeCell ref="C981:D981"/>
    <mergeCell ref="I1016:J1016"/>
    <mergeCell ref="I1017:J1017"/>
    <mergeCell ref="I1018:J1018"/>
    <mergeCell ref="I1019:J1019"/>
    <mergeCell ref="I1020:J1020"/>
    <mergeCell ref="I1021:J1021"/>
    <mergeCell ref="A1020:G1020"/>
    <mergeCell ref="A1021:G1021"/>
    <mergeCell ref="A1022:G1022"/>
    <mergeCell ref="A1023:G1023"/>
    <mergeCell ref="A1024:G1024"/>
    <mergeCell ref="A1025:G1025"/>
    <mergeCell ref="A1026:G1026"/>
    <mergeCell ref="A1016:G1016"/>
    <mergeCell ref="A1017:G1017"/>
    <mergeCell ref="A1018:G1018"/>
    <mergeCell ref="A1019:G1019"/>
    <mergeCell ref="C955:D955"/>
    <mergeCell ref="C923:D923"/>
    <mergeCell ref="C904:D904"/>
    <mergeCell ref="C900:D900"/>
    <mergeCell ref="C864:D864"/>
    <mergeCell ref="C828:D828"/>
    <mergeCell ref="I1022:J1022"/>
    <mergeCell ref="I1023:J1023"/>
    <mergeCell ref="I1024:J1024"/>
    <mergeCell ref="C690:D690"/>
    <mergeCell ref="C652:D652"/>
    <mergeCell ref="C643:D643"/>
    <mergeCell ref="C638:D638"/>
    <mergeCell ref="C631:D631"/>
    <mergeCell ref="C622:D622"/>
    <mergeCell ref="C776:D776"/>
    <mergeCell ref="C767:D767"/>
    <mergeCell ref="C763:D763"/>
    <mergeCell ref="C758:D758"/>
    <mergeCell ref="C748:D748"/>
    <mergeCell ref="C704:D704"/>
    <mergeCell ref="C555:D555"/>
    <mergeCell ref="C544:D544"/>
    <mergeCell ref="C537:D537"/>
    <mergeCell ref="C532:D532"/>
    <mergeCell ref="C523:D523"/>
    <mergeCell ref="C517:D517"/>
    <mergeCell ref="C616:D616"/>
    <mergeCell ref="C610:D610"/>
    <mergeCell ref="C596:D596"/>
    <mergeCell ref="C588:D588"/>
    <mergeCell ref="C578:D578"/>
    <mergeCell ref="C562:D562"/>
    <mergeCell ref="C462:D462"/>
    <mergeCell ref="C450:D450"/>
    <mergeCell ref="C443:D443"/>
    <mergeCell ref="C436:D436"/>
    <mergeCell ref="C426:D426"/>
    <mergeCell ref="C418:D418"/>
    <mergeCell ref="C510:D510"/>
    <mergeCell ref="C505:D505"/>
    <mergeCell ref="C498:D498"/>
    <mergeCell ref="C491:D491"/>
    <mergeCell ref="C485:D485"/>
    <mergeCell ref="C472:D472"/>
    <mergeCell ref="C364:D364"/>
    <mergeCell ref="C359:D359"/>
    <mergeCell ref="C354:D354"/>
    <mergeCell ref="C349:D349"/>
    <mergeCell ref="C337:D337"/>
    <mergeCell ref="C327:D327"/>
    <mergeCell ref="C413:D413"/>
    <mergeCell ref="C409:D409"/>
    <mergeCell ref="C394:D394"/>
    <mergeCell ref="C384:D384"/>
    <mergeCell ref="C375:D375"/>
    <mergeCell ref="C370:D370"/>
    <mergeCell ref="C264:D264"/>
    <mergeCell ref="C256:D256"/>
    <mergeCell ref="C249:D249"/>
    <mergeCell ref="C241:D241"/>
    <mergeCell ref="C236:D236"/>
    <mergeCell ref="C227:D227"/>
    <mergeCell ref="C314:D314"/>
    <mergeCell ref="C303:D303"/>
    <mergeCell ref="C297:D297"/>
    <mergeCell ref="C292:D292"/>
    <mergeCell ref="C279:D279"/>
    <mergeCell ref="C273:D273"/>
    <mergeCell ref="C183:D183"/>
    <mergeCell ref="C165:D165"/>
    <mergeCell ref="C160:D160"/>
    <mergeCell ref="C151:D151"/>
    <mergeCell ref="C142:D142"/>
    <mergeCell ref="C139:D139"/>
    <mergeCell ref="C219:D219"/>
    <mergeCell ref="C213:D213"/>
    <mergeCell ref="C206:D206"/>
    <mergeCell ref="C199:D199"/>
    <mergeCell ref="C195:D195"/>
    <mergeCell ref="C189:D189"/>
    <mergeCell ref="C23:D23"/>
    <mergeCell ref="C79:D79"/>
    <mergeCell ref="C70:D70"/>
    <mergeCell ref="C60:D60"/>
    <mergeCell ref="C52:D52"/>
    <mergeCell ref="C43:D43"/>
    <mergeCell ref="C33:D33"/>
    <mergeCell ref="C136:D136"/>
    <mergeCell ref="C128:D128"/>
    <mergeCell ref="C119:D119"/>
    <mergeCell ref="C106:D106"/>
    <mergeCell ref="C96:D96"/>
    <mergeCell ref="C88:D88"/>
  </mergeCells>
  <pageMargins left="0.19685039370078741" right="0.19685039370078741" top="0.74803149606299213" bottom="0.74803149606299213" header="0.31496062992125984" footer="0.31496062992125984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libco</dc:creator>
  <cp:lastModifiedBy>libco</cp:lastModifiedBy>
  <cp:lastPrinted>2020-10-28T15:46:11Z</cp:lastPrinted>
  <dcterms:created xsi:type="dcterms:W3CDTF">2020-09-29T15:55:49Z</dcterms:created>
  <dcterms:modified xsi:type="dcterms:W3CDTF">2020-10-28T15:46:42Z</dcterms:modified>
</cp:coreProperties>
</file>